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ssexcountycouncil.sharepoint.com/sites/ChildrenandFamiliesandEducationFinanceTeam-EducBP/Shared Documents/Educ BP/Schools Forum/2024 Forum Papers/10 July 2024/"/>
    </mc:Choice>
  </mc:AlternateContent>
  <xr:revisionPtr revIDLastSave="0" documentId="8_{7490FFBA-C2AA-4011-8FC6-85D8943154ED}" xr6:coauthVersionLast="47" xr6:coauthVersionMax="47" xr10:uidLastSave="{00000000-0000-0000-0000-000000000000}"/>
  <bookViews>
    <workbookView xWindow="-28920" yWindow="-120" windowWidth="29040" windowHeight="15840" firstSheet="1" activeTab="2" xr2:uid="{E6B50031-A459-4512-97A5-7A182C977AE0}"/>
  </bookViews>
  <sheets>
    <sheet name="2021-22" sheetId="1" state="hidden" r:id="rId1"/>
    <sheet name="Chart" sheetId="3" r:id="rId2"/>
    <sheet name="2023-24 Data" sheetId="4" r:id="rId3"/>
  </sheets>
  <externalReferences>
    <externalReference r:id="rId4"/>
    <externalReference r:id="rId5"/>
    <externalReference r:id="rId6"/>
  </externalReferences>
  <definedNames>
    <definedName name="_xlnm._FilterDatabase" localSheetId="0" hidden="1">'2021-22'!$A$1:$K$258</definedName>
    <definedName name="_xlnm._FilterDatabase" localSheetId="2" hidden="1">'2023-24 Data'!$A$1:$K$253</definedName>
    <definedName name="_xlnm.Print_Titles" localSheetId="0">'2021-22'!$1:$1</definedName>
    <definedName name="_xlnm.Print_Titles" localSheetId="2">'2023-24 Data'!$1:$1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22" i="4" l="1"/>
  <c r="D164" i="4"/>
  <c r="D156" i="4"/>
  <c r="K222" i="4"/>
  <c r="J222" i="4"/>
  <c r="I222" i="4"/>
  <c r="H222" i="4"/>
  <c r="G222" i="4"/>
  <c r="F222" i="4"/>
  <c r="E222" i="4"/>
  <c r="K164" i="4"/>
  <c r="J164" i="4"/>
  <c r="I164" i="4"/>
  <c r="H164" i="4"/>
  <c r="G164" i="4"/>
  <c r="F164" i="4"/>
  <c r="E164" i="4"/>
  <c r="K156" i="4"/>
  <c r="J156" i="4"/>
  <c r="I156" i="4"/>
  <c r="H156" i="4"/>
  <c r="G156" i="4"/>
  <c r="F156" i="4"/>
  <c r="E156" i="4"/>
  <c r="K81" i="4"/>
  <c r="J81" i="4"/>
  <c r="I81" i="4"/>
  <c r="H81" i="4"/>
  <c r="G81" i="4"/>
  <c r="F81" i="4"/>
  <c r="E81" i="4"/>
  <c r="D81" i="4"/>
  <c r="K228" i="4" l="1"/>
  <c r="J228" i="4"/>
  <c r="I228" i="4"/>
  <c r="H228" i="4"/>
  <c r="G228" i="4"/>
  <c r="F228" i="4"/>
  <c r="E228" i="4"/>
  <c r="K227" i="4"/>
  <c r="J227" i="4"/>
  <c r="I227" i="4"/>
  <c r="H227" i="4"/>
  <c r="G227" i="4"/>
  <c r="F227" i="4"/>
  <c r="E227" i="4"/>
  <c r="K226" i="4"/>
  <c r="J226" i="4"/>
  <c r="I226" i="4"/>
  <c r="H226" i="4"/>
  <c r="G226" i="4"/>
  <c r="F226" i="4"/>
  <c r="E226" i="4"/>
  <c r="K223" i="4"/>
  <c r="J223" i="4"/>
  <c r="I223" i="4"/>
  <c r="H223" i="4"/>
  <c r="G223" i="4"/>
  <c r="F223" i="4"/>
  <c r="E223" i="4"/>
  <c r="K221" i="4"/>
  <c r="J221" i="4"/>
  <c r="I221" i="4"/>
  <c r="H221" i="4"/>
  <c r="G221" i="4"/>
  <c r="F221" i="4"/>
  <c r="E221" i="4"/>
  <c r="K220" i="4"/>
  <c r="J220" i="4"/>
  <c r="I220" i="4"/>
  <c r="H220" i="4"/>
  <c r="G220" i="4"/>
  <c r="F220" i="4"/>
  <c r="E220" i="4"/>
  <c r="K219" i="4"/>
  <c r="J219" i="4"/>
  <c r="I219" i="4"/>
  <c r="H219" i="4"/>
  <c r="G219" i="4"/>
  <c r="F219" i="4"/>
  <c r="E219" i="4"/>
  <c r="K218" i="4"/>
  <c r="J218" i="4"/>
  <c r="I218" i="4"/>
  <c r="H218" i="4"/>
  <c r="G218" i="4"/>
  <c r="F218" i="4"/>
  <c r="E218" i="4"/>
  <c r="K215" i="4"/>
  <c r="J215" i="4"/>
  <c r="I215" i="4"/>
  <c r="H215" i="4"/>
  <c r="G215" i="4"/>
  <c r="F215" i="4"/>
  <c r="E215" i="4"/>
  <c r="K214" i="4"/>
  <c r="J214" i="4"/>
  <c r="I214" i="4"/>
  <c r="H214" i="4"/>
  <c r="G214" i="4"/>
  <c r="F214" i="4"/>
  <c r="E214" i="4"/>
  <c r="K213" i="4"/>
  <c r="J213" i="4"/>
  <c r="I213" i="4"/>
  <c r="H213" i="4"/>
  <c r="G213" i="4"/>
  <c r="F213" i="4"/>
  <c r="E213" i="4"/>
  <c r="K212" i="4"/>
  <c r="J212" i="4"/>
  <c r="I212" i="4"/>
  <c r="H212" i="4"/>
  <c r="G212" i="4"/>
  <c r="F212" i="4"/>
  <c r="E212" i="4"/>
  <c r="K209" i="4"/>
  <c r="J209" i="4"/>
  <c r="I209" i="4"/>
  <c r="H209" i="4"/>
  <c r="G209" i="4"/>
  <c r="F209" i="4"/>
  <c r="E209" i="4"/>
  <c r="K208" i="4"/>
  <c r="J208" i="4"/>
  <c r="I208" i="4"/>
  <c r="H208" i="4"/>
  <c r="G208" i="4"/>
  <c r="F208" i="4"/>
  <c r="E208" i="4"/>
  <c r="K207" i="4"/>
  <c r="I207" i="4"/>
  <c r="H207" i="4"/>
  <c r="G207" i="4"/>
  <c r="F207" i="4"/>
  <c r="E207" i="4"/>
  <c r="K206" i="4"/>
  <c r="J206" i="4"/>
  <c r="I206" i="4"/>
  <c r="H206" i="4"/>
  <c r="G206" i="4"/>
  <c r="F206" i="4"/>
  <c r="E206" i="4"/>
  <c r="K205" i="4"/>
  <c r="J205" i="4"/>
  <c r="I205" i="4"/>
  <c r="H205" i="4"/>
  <c r="G205" i="4"/>
  <c r="F205" i="4"/>
  <c r="E205" i="4"/>
  <c r="K204" i="4"/>
  <c r="J204" i="4"/>
  <c r="I204" i="4"/>
  <c r="H204" i="4"/>
  <c r="G204" i="4"/>
  <c r="F204" i="4"/>
  <c r="E204" i="4"/>
  <c r="K203" i="4"/>
  <c r="J203" i="4"/>
  <c r="I203" i="4"/>
  <c r="H203" i="4"/>
  <c r="G203" i="4"/>
  <c r="F203" i="4"/>
  <c r="E203" i="4"/>
  <c r="K202" i="4"/>
  <c r="J202" i="4"/>
  <c r="I202" i="4"/>
  <c r="H202" i="4"/>
  <c r="G202" i="4"/>
  <c r="F202" i="4"/>
  <c r="E202" i="4"/>
  <c r="K201" i="4"/>
  <c r="J201" i="4"/>
  <c r="I201" i="4"/>
  <c r="H201" i="4"/>
  <c r="G201" i="4"/>
  <c r="F201" i="4"/>
  <c r="E201" i="4"/>
  <c r="K200" i="4"/>
  <c r="J200" i="4"/>
  <c r="I200" i="4"/>
  <c r="H200" i="4"/>
  <c r="G200" i="4"/>
  <c r="F200" i="4"/>
  <c r="E200" i="4"/>
  <c r="K199" i="4"/>
  <c r="J199" i="4"/>
  <c r="I199" i="4"/>
  <c r="H199" i="4"/>
  <c r="G199" i="4"/>
  <c r="F199" i="4"/>
  <c r="E199" i="4"/>
  <c r="K198" i="4"/>
  <c r="J198" i="4"/>
  <c r="I198" i="4"/>
  <c r="H198" i="4"/>
  <c r="G198" i="4"/>
  <c r="F198" i="4"/>
  <c r="E198" i="4"/>
  <c r="K197" i="4"/>
  <c r="J197" i="4"/>
  <c r="I197" i="4"/>
  <c r="H197" i="4"/>
  <c r="G197" i="4"/>
  <c r="F197" i="4"/>
  <c r="E197" i="4"/>
  <c r="K196" i="4"/>
  <c r="J196" i="4"/>
  <c r="I196" i="4"/>
  <c r="H196" i="4"/>
  <c r="G196" i="4"/>
  <c r="F196" i="4"/>
  <c r="E196" i="4"/>
  <c r="K195" i="4"/>
  <c r="J195" i="4"/>
  <c r="I195" i="4"/>
  <c r="H195" i="4"/>
  <c r="G195" i="4"/>
  <c r="F195" i="4"/>
  <c r="E195" i="4"/>
  <c r="K194" i="4"/>
  <c r="J194" i="4"/>
  <c r="I194" i="4"/>
  <c r="H194" i="4"/>
  <c r="G194" i="4"/>
  <c r="F194" i="4"/>
  <c r="E194" i="4"/>
  <c r="K193" i="4"/>
  <c r="J193" i="4"/>
  <c r="I193" i="4"/>
  <c r="H193" i="4"/>
  <c r="G193" i="4"/>
  <c r="F193" i="4"/>
  <c r="E193" i="4"/>
  <c r="K192" i="4"/>
  <c r="J192" i="4"/>
  <c r="I192" i="4"/>
  <c r="H192" i="4"/>
  <c r="G192" i="4"/>
  <c r="F192" i="4"/>
  <c r="E192" i="4"/>
  <c r="K191" i="4"/>
  <c r="J191" i="4"/>
  <c r="I191" i="4"/>
  <c r="H191" i="4"/>
  <c r="G191" i="4"/>
  <c r="F191" i="4"/>
  <c r="E191" i="4"/>
  <c r="K190" i="4"/>
  <c r="J190" i="4"/>
  <c r="I190" i="4"/>
  <c r="H190" i="4"/>
  <c r="G190" i="4"/>
  <c r="F190" i="4"/>
  <c r="E190" i="4"/>
  <c r="K189" i="4"/>
  <c r="J189" i="4"/>
  <c r="I189" i="4"/>
  <c r="H189" i="4"/>
  <c r="G189" i="4"/>
  <c r="F189" i="4"/>
  <c r="E189" i="4"/>
  <c r="K188" i="4"/>
  <c r="J188" i="4"/>
  <c r="I188" i="4"/>
  <c r="H188" i="4"/>
  <c r="G188" i="4"/>
  <c r="F188" i="4"/>
  <c r="E188" i="4"/>
  <c r="K187" i="4"/>
  <c r="J187" i="4"/>
  <c r="I187" i="4"/>
  <c r="H187" i="4"/>
  <c r="G187" i="4"/>
  <c r="F187" i="4"/>
  <c r="E187" i="4"/>
  <c r="K186" i="4"/>
  <c r="J186" i="4"/>
  <c r="I186" i="4"/>
  <c r="H186" i="4"/>
  <c r="G186" i="4"/>
  <c r="F186" i="4"/>
  <c r="E186" i="4"/>
  <c r="K185" i="4"/>
  <c r="J185" i="4"/>
  <c r="I185" i="4"/>
  <c r="H185" i="4"/>
  <c r="G185" i="4"/>
  <c r="F185" i="4"/>
  <c r="E185" i="4"/>
  <c r="K184" i="4"/>
  <c r="J184" i="4"/>
  <c r="I184" i="4"/>
  <c r="H184" i="4"/>
  <c r="G184" i="4"/>
  <c r="F184" i="4"/>
  <c r="E184" i="4"/>
  <c r="K183" i="4"/>
  <c r="J183" i="4"/>
  <c r="I183" i="4"/>
  <c r="H183" i="4"/>
  <c r="G183" i="4"/>
  <c r="F183" i="4"/>
  <c r="E183" i="4"/>
  <c r="K182" i="4"/>
  <c r="J182" i="4"/>
  <c r="I182" i="4"/>
  <c r="H182" i="4"/>
  <c r="G182" i="4"/>
  <c r="F182" i="4"/>
  <c r="E182" i="4"/>
  <c r="K181" i="4"/>
  <c r="J181" i="4"/>
  <c r="I181" i="4"/>
  <c r="H181" i="4"/>
  <c r="G181" i="4"/>
  <c r="F181" i="4"/>
  <c r="E181" i="4"/>
  <c r="K180" i="4"/>
  <c r="J180" i="4"/>
  <c r="I180" i="4"/>
  <c r="H180" i="4"/>
  <c r="G180" i="4"/>
  <c r="F180" i="4"/>
  <c r="E180" i="4"/>
  <c r="K179" i="4"/>
  <c r="J179" i="4"/>
  <c r="I179" i="4"/>
  <c r="H179" i="4"/>
  <c r="G179" i="4"/>
  <c r="F179" i="4"/>
  <c r="E179" i="4"/>
  <c r="K178" i="4"/>
  <c r="J178" i="4"/>
  <c r="I178" i="4"/>
  <c r="H178" i="4"/>
  <c r="G178" i="4"/>
  <c r="F178" i="4"/>
  <c r="E178" i="4"/>
  <c r="K177" i="4"/>
  <c r="J177" i="4"/>
  <c r="I177" i="4"/>
  <c r="H177" i="4"/>
  <c r="G177" i="4"/>
  <c r="F177" i="4"/>
  <c r="E177" i="4"/>
  <c r="K176" i="4"/>
  <c r="J176" i="4"/>
  <c r="I176" i="4"/>
  <c r="H176" i="4"/>
  <c r="G176" i="4"/>
  <c r="F176" i="4"/>
  <c r="E176" i="4"/>
  <c r="K175" i="4"/>
  <c r="J175" i="4"/>
  <c r="I175" i="4"/>
  <c r="H175" i="4"/>
  <c r="G175" i="4"/>
  <c r="F175" i="4"/>
  <c r="E175" i="4"/>
  <c r="K174" i="4"/>
  <c r="J174" i="4"/>
  <c r="I174" i="4"/>
  <c r="H174" i="4"/>
  <c r="G174" i="4"/>
  <c r="F174" i="4"/>
  <c r="E174" i="4"/>
  <c r="K173" i="4"/>
  <c r="J173" i="4"/>
  <c r="I173" i="4"/>
  <c r="H173" i="4"/>
  <c r="G173" i="4"/>
  <c r="F173" i="4"/>
  <c r="E173" i="4"/>
  <c r="K172" i="4"/>
  <c r="J172" i="4"/>
  <c r="I172" i="4"/>
  <c r="H172" i="4"/>
  <c r="G172" i="4"/>
  <c r="F172" i="4"/>
  <c r="E172" i="4"/>
  <c r="K171" i="4"/>
  <c r="J171" i="4"/>
  <c r="I171" i="4"/>
  <c r="H171" i="4"/>
  <c r="G171" i="4"/>
  <c r="F171" i="4"/>
  <c r="E171" i="4"/>
  <c r="K170" i="4"/>
  <c r="J170" i="4"/>
  <c r="I170" i="4"/>
  <c r="H170" i="4"/>
  <c r="G170" i="4"/>
  <c r="F170" i="4"/>
  <c r="E170" i="4"/>
  <c r="K169" i="4"/>
  <c r="J169" i="4"/>
  <c r="I169" i="4"/>
  <c r="H169" i="4"/>
  <c r="G169" i="4"/>
  <c r="F169" i="4"/>
  <c r="E169" i="4"/>
  <c r="K168" i="4"/>
  <c r="J168" i="4"/>
  <c r="I168" i="4"/>
  <c r="H168" i="4"/>
  <c r="G168" i="4"/>
  <c r="F168" i="4"/>
  <c r="E168" i="4"/>
  <c r="K167" i="4"/>
  <c r="J167" i="4"/>
  <c r="I167" i="4"/>
  <c r="H167" i="4"/>
  <c r="G167" i="4"/>
  <c r="F167" i="4"/>
  <c r="E167" i="4"/>
  <c r="K166" i="4"/>
  <c r="J166" i="4"/>
  <c r="I166" i="4"/>
  <c r="H166" i="4"/>
  <c r="G166" i="4"/>
  <c r="F166" i="4"/>
  <c r="E166" i="4"/>
  <c r="K165" i="4"/>
  <c r="J165" i="4"/>
  <c r="I165" i="4"/>
  <c r="H165" i="4"/>
  <c r="G165" i="4"/>
  <c r="F165" i="4"/>
  <c r="E165" i="4"/>
  <c r="K163" i="4"/>
  <c r="J163" i="4"/>
  <c r="I163" i="4"/>
  <c r="H163" i="4"/>
  <c r="G163" i="4"/>
  <c r="F163" i="4"/>
  <c r="E163" i="4"/>
  <c r="K162" i="4"/>
  <c r="J162" i="4"/>
  <c r="I162" i="4"/>
  <c r="H162" i="4"/>
  <c r="G162" i="4"/>
  <c r="F162" i="4"/>
  <c r="E162" i="4"/>
  <c r="K161" i="4"/>
  <c r="J161" i="4"/>
  <c r="I161" i="4"/>
  <c r="H161" i="4"/>
  <c r="G161" i="4"/>
  <c r="F161" i="4"/>
  <c r="E161" i="4"/>
  <c r="K160" i="4"/>
  <c r="J160" i="4"/>
  <c r="I160" i="4"/>
  <c r="H160" i="4"/>
  <c r="G160" i="4"/>
  <c r="F160" i="4"/>
  <c r="E160" i="4"/>
  <c r="K159" i="4"/>
  <c r="J159" i="4"/>
  <c r="I159" i="4"/>
  <c r="H159" i="4"/>
  <c r="G159" i="4"/>
  <c r="F159" i="4"/>
  <c r="E159" i="4"/>
  <c r="K158" i="4"/>
  <c r="J158" i="4"/>
  <c r="I158" i="4"/>
  <c r="H158" i="4"/>
  <c r="G158" i="4"/>
  <c r="F158" i="4"/>
  <c r="E158" i="4"/>
  <c r="K157" i="4"/>
  <c r="J157" i="4"/>
  <c r="I157" i="4"/>
  <c r="H157" i="4"/>
  <c r="G157" i="4"/>
  <c r="F157" i="4"/>
  <c r="E157" i="4"/>
  <c r="K155" i="4"/>
  <c r="J155" i="4"/>
  <c r="I155" i="4"/>
  <c r="H155" i="4"/>
  <c r="G155" i="4"/>
  <c r="F155" i="4"/>
  <c r="E155" i="4"/>
  <c r="K154" i="4"/>
  <c r="J154" i="4"/>
  <c r="I154" i="4"/>
  <c r="H154" i="4"/>
  <c r="G154" i="4"/>
  <c r="F154" i="4"/>
  <c r="E154" i="4"/>
  <c r="K153" i="4"/>
  <c r="J153" i="4"/>
  <c r="I153" i="4"/>
  <c r="H153" i="4"/>
  <c r="G153" i="4"/>
  <c r="F153" i="4"/>
  <c r="E153" i="4"/>
  <c r="K152" i="4"/>
  <c r="J152" i="4"/>
  <c r="I152" i="4"/>
  <c r="H152" i="4"/>
  <c r="G152" i="4"/>
  <c r="F152" i="4"/>
  <c r="E152" i="4"/>
  <c r="K151" i="4"/>
  <c r="J151" i="4"/>
  <c r="I151" i="4"/>
  <c r="H151" i="4"/>
  <c r="G151" i="4"/>
  <c r="F151" i="4"/>
  <c r="E151" i="4"/>
  <c r="K150" i="4"/>
  <c r="J150" i="4"/>
  <c r="I150" i="4"/>
  <c r="H150" i="4"/>
  <c r="G150" i="4"/>
  <c r="F150" i="4"/>
  <c r="E150" i="4"/>
  <c r="K149" i="4"/>
  <c r="J149" i="4"/>
  <c r="I149" i="4"/>
  <c r="H149" i="4"/>
  <c r="G149" i="4"/>
  <c r="F149" i="4"/>
  <c r="E149" i="4"/>
  <c r="K148" i="4"/>
  <c r="J148" i="4"/>
  <c r="I148" i="4"/>
  <c r="H148" i="4"/>
  <c r="G148" i="4"/>
  <c r="F148" i="4"/>
  <c r="E148" i="4"/>
  <c r="K147" i="4"/>
  <c r="J147" i="4"/>
  <c r="I147" i="4"/>
  <c r="H147" i="4"/>
  <c r="G147" i="4"/>
  <c r="F147" i="4"/>
  <c r="E147" i="4"/>
  <c r="K146" i="4"/>
  <c r="J146" i="4"/>
  <c r="I146" i="4"/>
  <c r="H146" i="4"/>
  <c r="G146" i="4"/>
  <c r="F146" i="4"/>
  <c r="E146" i="4"/>
  <c r="K145" i="4"/>
  <c r="J145" i="4"/>
  <c r="I145" i="4"/>
  <c r="H145" i="4"/>
  <c r="G145" i="4"/>
  <c r="F145" i="4"/>
  <c r="E145" i="4"/>
  <c r="K144" i="4"/>
  <c r="J144" i="4"/>
  <c r="I144" i="4"/>
  <c r="H144" i="4"/>
  <c r="G144" i="4"/>
  <c r="F144" i="4"/>
  <c r="E144" i="4"/>
  <c r="K143" i="4"/>
  <c r="J143" i="4"/>
  <c r="I143" i="4"/>
  <c r="H143" i="4"/>
  <c r="G143" i="4"/>
  <c r="F143" i="4"/>
  <c r="E143" i="4"/>
  <c r="K142" i="4"/>
  <c r="J142" i="4"/>
  <c r="I142" i="4"/>
  <c r="H142" i="4"/>
  <c r="G142" i="4"/>
  <c r="F142" i="4"/>
  <c r="E142" i="4"/>
  <c r="K141" i="4"/>
  <c r="J141" i="4"/>
  <c r="I141" i="4"/>
  <c r="H141" i="4"/>
  <c r="G141" i="4"/>
  <c r="F141" i="4"/>
  <c r="E141" i="4"/>
  <c r="K140" i="4"/>
  <c r="J140" i="4"/>
  <c r="I140" i="4"/>
  <c r="H140" i="4"/>
  <c r="G140" i="4"/>
  <c r="F140" i="4"/>
  <c r="E140" i="4"/>
  <c r="K139" i="4"/>
  <c r="J139" i="4"/>
  <c r="I139" i="4"/>
  <c r="H139" i="4"/>
  <c r="G139" i="4"/>
  <c r="F139" i="4"/>
  <c r="E139" i="4"/>
  <c r="K138" i="4"/>
  <c r="J138" i="4"/>
  <c r="I138" i="4"/>
  <c r="H138" i="4"/>
  <c r="G138" i="4"/>
  <c r="F138" i="4"/>
  <c r="E138" i="4"/>
  <c r="K137" i="4"/>
  <c r="J137" i="4"/>
  <c r="I137" i="4"/>
  <c r="H137" i="4"/>
  <c r="G137" i="4"/>
  <c r="F137" i="4"/>
  <c r="E137" i="4"/>
  <c r="K136" i="4"/>
  <c r="J136" i="4"/>
  <c r="I136" i="4"/>
  <c r="H136" i="4"/>
  <c r="G136" i="4"/>
  <c r="F136" i="4"/>
  <c r="E136" i="4"/>
  <c r="K135" i="4"/>
  <c r="J135" i="4"/>
  <c r="I135" i="4"/>
  <c r="H135" i="4"/>
  <c r="G135" i="4"/>
  <c r="F135" i="4"/>
  <c r="E135" i="4"/>
  <c r="K134" i="4"/>
  <c r="J134" i="4"/>
  <c r="I134" i="4"/>
  <c r="H134" i="4"/>
  <c r="G134" i="4"/>
  <c r="F134" i="4"/>
  <c r="E134" i="4"/>
  <c r="K133" i="4"/>
  <c r="J133" i="4"/>
  <c r="I133" i="4"/>
  <c r="H133" i="4"/>
  <c r="G133" i="4"/>
  <c r="F133" i="4"/>
  <c r="E133" i="4"/>
  <c r="K132" i="4"/>
  <c r="J132" i="4"/>
  <c r="I132" i="4"/>
  <c r="H132" i="4"/>
  <c r="G132" i="4"/>
  <c r="F132" i="4"/>
  <c r="E132" i="4"/>
  <c r="K131" i="4"/>
  <c r="J131" i="4"/>
  <c r="I131" i="4"/>
  <c r="H131" i="4"/>
  <c r="G131" i="4"/>
  <c r="F131" i="4"/>
  <c r="E131" i="4"/>
  <c r="K130" i="4"/>
  <c r="J130" i="4"/>
  <c r="I130" i="4"/>
  <c r="H130" i="4"/>
  <c r="G130" i="4"/>
  <c r="F130" i="4"/>
  <c r="E130" i="4"/>
  <c r="K129" i="4"/>
  <c r="J129" i="4"/>
  <c r="I129" i="4"/>
  <c r="H129" i="4"/>
  <c r="G129" i="4"/>
  <c r="F129" i="4"/>
  <c r="E129" i="4"/>
  <c r="K128" i="4"/>
  <c r="J128" i="4"/>
  <c r="I128" i="4"/>
  <c r="H128" i="4"/>
  <c r="G128" i="4"/>
  <c r="F128" i="4"/>
  <c r="E128" i="4"/>
  <c r="K127" i="4"/>
  <c r="J127" i="4"/>
  <c r="I127" i="4"/>
  <c r="H127" i="4"/>
  <c r="G127" i="4"/>
  <c r="F127" i="4"/>
  <c r="E127" i="4"/>
  <c r="K126" i="4"/>
  <c r="J126" i="4"/>
  <c r="I126" i="4"/>
  <c r="H126" i="4"/>
  <c r="G126" i="4"/>
  <c r="F126" i="4"/>
  <c r="E126" i="4"/>
  <c r="K125" i="4"/>
  <c r="J125" i="4"/>
  <c r="I125" i="4"/>
  <c r="H125" i="4"/>
  <c r="G125" i="4"/>
  <c r="F125" i="4"/>
  <c r="E125" i="4"/>
  <c r="K124" i="4"/>
  <c r="J124" i="4"/>
  <c r="I124" i="4"/>
  <c r="H124" i="4"/>
  <c r="G124" i="4"/>
  <c r="F124" i="4"/>
  <c r="E124" i="4"/>
  <c r="K123" i="4"/>
  <c r="J123" i="4"/>
  <c r="I123" i="4"/>
  <c r="H123" i="4"/>
  <c r="G123" i="4"/>
  <c r="F123" i="4"/>
  <c r="E123" i="4"/>
  <c r="K122" i="4"/>
  <c r="J122" i="4"/>
  <c r="I122" i="4"/>
  <c r="H122" i="4"/>
  <c r="G122" i="4"/>
  <c r="F122" i="4"/>
  <c r="E122" i="4"/>
  <c r="K121" i="4"/>
  <c r="J121" i="4"/>
  <c r="I121" i="4"/>
  <c r="H121" i="4"/>
  <c r="G121" i="4"/>
  <c r="F121" i="4"/>
  <c r="E121" i="4"/>
  <c r="K120" i="4"/>
  <c r="J120" i="4"/>
  <c r="I120" i="4"/>
  <c r="H120" i="4"/>
  <c r="G120" i="4"/>
  <c r="F120" i="4"/>
  <c r="E120" i="4"/>
  <c r="K119" i="4"/>
  <c r="J119" i="4"/>
  <c r="I119" i="4"/>
  <c r="H119" i="4"/>
  <c r="G119" i="4"/>
  <c r="F119" i="4"/>
  <c r="E119" i="4"/>
  <c r="K118" i="4"/>
  <c r="J118" i="4"/>
  <c r="I118" i="4"/>
  <c r="H118" i="4"/>
  <c r="G118" i="4"/>
  <c r="F118" i="4"/>
  <c r="E118" i="4"/>
  <c r="K117" i="4"/>
  <c r="J117" i="4"/>
  <c r="I117" i="4"/>
  <c r="H117" i="4"/>
  <c r="G117" i="4"/>
  <c r="F117" i="4"/>
  <c r="E117" i="4"/>
  <c r="K116" i="4"/>
  <c r="J116" i="4"/>
  <c r="I116" i="4"/>
  <c r="H116" i="4"/>
  <c r="G116" i="4"/>
  <c r="F116" i="4"/>
  <c r="E116" i="4"/>
  <c r="K115" i="4"/>
  <c r="J115" i="4"/>
  <c r="I115" i="4"/>
  <c r="H115" i="4"/>
  <c r="G115" i="4"/>
  <c r="F115" i="4"/>
  <c r="E115" i="4"/>
  <c r="K114" i="4"/>
  <c r="J114" i="4"/>
  <c r="I114" i="4"/>
  <c r="H114" i="4"/>
  <c r="G114" i="4"/>
  <c r="F114" i="4"/>
  <c r="E114" i="4"/>
  <c r="K113" i="4"/>
  <c r="J113" i="4"/>
  <c r="I113" i="4"/>
  <c r="H113" i="4"/>
  <c r="G113" i="4"/>
  <c r="F113" i="4"/>
  <c r="E113" i="4"/>
  <c r="K112" i="4"/>
  <c r="J112" i="4"/>
  <c r="I112" i="4"/>
  <c r="H112" i="4"/>
  <c r="G112" i="4"/>
  <c r="F112" i="4"/>
  <c r="E112" i="4"/>
  <c r="K111" i="4"/>
  <c r="J111" i="4"/>
  <c r="I111" i="4"/>
  <c r="H111" i="4"/>
  <c r="G111" i="4"/>
  <c r="F111" i="4"/>
  <c r="E111" i="4"/>
  <c r="K110" i="4"/>
  <c r="J110" i="4"/>
  <c r="I110" i="4"/>
  <c r="H110" i="4"/>
  <c r="G110" i="4"/>
  <c r="F110" i="4"/>
  <c r="E110" i="4"/>
  <c r="K109" i="4"/>
  <c r="J109" i="4"/>
  <c r="I109" i="4"/>
  <c r="H109" i="4"/>
  <c r="G109" i="4"/>
  <c r="F109" i="4"/>
  <c r="E109" i="4"/>
  <c r="K108" i="4"/>
  <c r="J108" i="4"/>
  <c r="I108" i="4"/>
  <c r="H108" i="4"/>
  <c r="G108" i="4"/>
  <c r="F108" i="4"/>
  <c r="E108" i="4"/>
  <c r="K107" i="4"/>
  <c r="J107" i="4"/>
  <c r="I107" i="4"/>
  <c r="H107" i="4"/>
  <c r="G107" i="4"/>
  <c r="F107" i="4"/>
  <c r="E107" i="4"/>
  <c r="K106" i="4"/>
  <c r="J106" i="4"/>
  <c r="I106" i="4"/>
  <c r="H106" i="4"/>
  <c r="G106" i="4"/>
  <c r="F106" i="4"/>
  <c r="E106" i="4"/>
  <c r="K105" i="4"/>
  <c r="J105" i="4"/>
  <c r="I105" i="4"/>
  <c r="H105" i="4"/>
  <c r="G105" i="4"/>
  <c r="F105" i="4"/>
  <c r="E105" i="4"/>
  <c r="K104" i="4"/>
  <c r="J104" i="4"/>
  <c r="I104" i="4"/>
  <c r="H104" i="4"/>
  <c r="G104" i="4"/>
  <c r="F104" i="4"/>
  <c r="E104" i="4"/>
  <c r="K103" i="4"/>
  <c r="J103" i="4"/>
  <c r="I103" i="4"/>
  <c r="H103" i="4"/>
  <c r="G103" i="4"/>
  <c r="F103" i="4"/>
  <c r="E103" i="4"/>
  <c r="K102" i="4"/>
  <c r="J102" i="4"/>
  <c r="I102" i="4"/>
  <c r="H102" i="4"/>
  <c r="G102" i="4"/>
  <c r="F102" i="4"/>
  <c r="E102" i="4"/>
  <c r="K101" i="4"/>
  <c r="J101" i="4"/>
  <c r="I101" i="4"/>
  <c r="H101" i="4"/>
  <c r="G101" i="4"/>
  <c r="F101" i="4"/>
  <c r="E101" i="4"/>
  <c r="K100" i="4"/>
  <c r="J100" i="4"/>
  <c r="I100" i="4"/>
  <c r="H100" i="4"/>
  <c r="G100" i="4"/>
  <c r="F100" i="4"/>
  <c r="E100" i="4"/>
  <c r="K99" i="4"/>
  <c r="J99" i="4"/>
  <c r="I99" i="4"/>
  <c r="H99" i="4"/>
  <c r="G99" i="4"/>
  <c r="F99" i="4"/>
  <c r="E99" i="4"/>
  <c r="K98" i="4"/>
  <c r="J98" i="4"/>
  <c r="I98" i="4"/>
  <c r="H98" i="4"/>
  <c r="G98" i="4"/>
  <c r="F98" i="4"/>
  <c r="E98" i="4"/>
  <c r="K97" i="4"/>
  <c r="J97" i="4"/>
  <c r="I97" i="4"/>
  <c r="H97" i="4"/>
  <c r="G97" i="4"/>
  <c r="F97" i="4"/>
  <c r="E97" i="4"/>
  <c r="K96" i="4"/>
  <c r="J96" i="4"/>
  <c r="I96" i="4"/>
  <c r="H96" i="4"/>
  <c r="G96" i="4"/>
  <c r="F96" i="4"/>
  <c r="E96" i="4"/>
  <c r="K95" i="4"/>
  <c r="J95" i="4"/>
  <c r="I95" i="4"/>
  <c r="H95" i="4"/>
  <c r="G95" i="4"/>
  <c r="F95" i="4"/>
  <c r="E95" i="4"/>
  <c r="K94" i="4"/>
  <c r="J94" i="4"/>
  <c r="I94" i="4"/>
  <c r="H94" i="4"/>
  <c r="G94" i="4"/>
  <c r="F94" i="4"/>
  <c r="E94" i="4"/>
  <c r="K93" i="4"/>
  <c r="J93" i="4"/>
  <c r="I93" i="4"/>
  <c r="H93" i="4"/>
  <c r="G93" i="4"/>
  <c r="F93" i="4"/>
  <c r="E93" i="4"/>
  <c r="K92" i="4"/>
  <c r="J92" i="4"/>
  <c r="I92" i="4"/>
  <c r="H92" i="4"/>
  <c r="G92" i="4"/>
  <c r="F92" i="4"/>
  <c r="E92" i="4"/>
  <c r="K91" i="4"/>
  <c r="J91" i="4"/>
  <c r="I91" i="4"/>
  <c r="H91" i="4"/>
  <c r="G91" i="4"/>
  <c r="F91" i="4"/>
  <c r="E91" i="4"/>
  <c r="K90" i="4"/>
  <c r="J90" i="4"/>
  <c r="I90" i="4"/>
  <c r="H90" i="4"/>
  <c r="G90" i="4"/>
  <c r="F90" i="4"/>
  <c r="E90" i="4"/>
  <c r="K89" i="4"/>
  <c r="J89" i="4"/>
  <c r="I89" i="4"/>
  <c r="H89" i="4"/>
  <c r="G89" i="4"/>
  <c r="F89" i="4"/>
  <c r="E89" i="4"/>
  <c r="K88" i="4"/>
  <c r="J88" i="4"/>
  <c r="I88" i="4"/>
  <c r="H88" i="4"/>
  <c r="G88" i="4"/>
  <c r="F88" i="4"/>
  <c r="E88" i="4"/>
  <c r="K87" i="4"/>
  <c r="J87" i="4"/>
  <c r="I87" i="4"/>
  <c r="H87" i="4"/>
  <c r="G87" i="4"/>
  <c r="F87" i="4"/>
  <c r="E87" i="4"/>
  <c r="K86" i="4"/>
  <c r="J86" i="4"/>
  <c r="I86" i="4"/>
  <c r="H86" i="4"/>
  <c r="G86" i="4"/>
  <c r="F86" i="4"/>
  <c r="E86" i="4"/>
  <c r="K85" i="4"/>
  <c r="J85" i="4"/>
  <c r="I85" i="4"/>
  <c r="H85" i="4"/>
  <c r="G85" i="4"/>
  <c r="F85" i="4"/>
  <c r="E85" i="4"/>
  <c r="K84" i="4"/>
  <c r="J84" i="4"/>
  <c r="I84" i="4"/>
  <c r="H84" i="4"/>
  <c r="G84" i="4"/>
  <c r="F84" i="4"/>
  <c r="E84" i="4"/>
  <c r="K83" i="4"/>
  <c r="J83" i="4"/>
  <c r="I83" i="4"/>
  <c r="H83" i="4"/>
  <c r="G83" i="4"/>
  <c r="F83" i="4"/>
  <c r="E83" i="4"/>
  <c r="K82" i="4"/>
  <c r="J82" i="4"/>
  <c r="I82" i="4"/>
  <c r="H82" i="4"/>
  <c r="G82" i="4"/>
  <c r="F82" i="4"/>
  <c r="E82" i="4"/>
  <c r="K80" i="4"/>
  <c r="J80" i="4"/>
  <c r="I80" i="4"/>
  <c r="H80" i="4"/>
  <c r="G80" i="4"/>
  <c r="F80" i="4"/>
  <c r="E80" i="4"/>
  <c r="K79" i="4"/>
  <c r="J79" i="4"/>
  <c r="I79" i="4"/>
  <c r="H79" i="4"/>
  <c r="G79" i="4"/>
  <c r="F79" i="4"/>
  <c r="E79" i="4"/>
  <c r="K78" i="4"/>
  <c r="J78" i="4"/>
  <c r="I78" i="4"/>
  <c r="H78" i="4"/>
  <c r="G78" i="4"/>
  <c r="F78" i="4"/>
  <c r="E78" i="4"/>
  <c r="K77" i="4"/>
  <c r="J77" i="4"/>
  <c r="I77" i="4"/>
  <c r="H77" i="4"/>
  <c r="G77" i="4"/>
  <c r="F77" i="4"/>
  <c r="E77" i="4"/>
  <c r="K76" i="4"/>
  <c r="J76" i="4"/>
  <c r="I76" i="4"/>
  <c r="H76" i="4"/>
  <c r="G76" i="4"/>
  <c r="F76" i="4"/>
  <c r="E76" i="4"/>
  <c r="K75" i="4"/>
  <c r="J75" i="4"/>
  <c r="I75" i="4"/>
  <c r="H75" i="4"/>
  <c r="G75" i="4"/>
  <c r="F75" i="4"/>
  <c r="E75" i="4"/>
  <c r="K74" i="4"/>
  <c r="J74" i="4"/>
  <c r="I74" i="4"/>
  <c r="H74" i="4"/>
  <c r="G74" i="4"/>
  <c r="F74" i="4"/>
  <c r="E74" i="4"/>
  <c r="K73" i="4"/>
  <c r="J73" i="4"/>
  <c r="I73" i="4"/>
  <c r="H73" i="4"/>
  <c r="G73" i="4"/>
  <c r="F73" i="4"/>
  <c r="E73" i="4"/>
  <c r="K72" i="4"/>
  <c r="J72" i="4"/>
  <c r="I72" i="4"/>
  <c r="H72" i="4"/>
  <c r="G72" i="4"/>
  <c r="F72" i="4"/>
  <c r="E72" i="4"/>
  <c r="K71" i="4"/>
  <c r="J71" i="4"/>
  <c r="I71" i="4"/>
  <c r="H71" i="4"/>
  <c r="G71" i="4"/>
  <c r="F71" i="4"/>
  <c r="E71" i="4"/>
  <c r="K70" i="4"/>
  <c r="J70" i="4"/>
  <c r="I70" i="4"/>
  <c r="H70" i="4"/>
  <c r="G70" i="4"/>
  <c r="F70" i="4"/>
  <c r="E70" i="4"/>
  <c r="K69" i="4"/>
  <c r="J69" i="4"/>
  <c r="I69" i="4"/>
  <c r="H69" i="4"/>
  <c r="G69" i="4"/>
  <c r="F69" i="4"/>
  <c r="E69" i="4"/>
  <c r="K68" i="4"/>
  <c r="J68" i="4"/>
  <c r="I68" i="4"/>
  <c r="H68" i="4"/>
  <c r="G68" i="4"/>
  <c r="F68" i="4"/>
  <c r="E68" i="4"/>
  <c r="K67" i="4"/>
  <c r="J67" i="4"/>
  <c r="I67" i="4"/>
  <c r="H67" i="4"/>
  <c r="G67" i="4"/>
  <c r="F67" i="4"/>
  <c r="E67" i="4"/>
  <c r="K66" i="4"/>
  <c r="J66" i="4"/>
  <c r="I66" i="4"/>
  <c r="H66" i="4"/>
  <c r="G66" i="4"/>
  <c r="F66" i="4"/>
  <c r="E66" i="4"/>
  <c r="K65" i="4"/>
  <c r="J65" i="4"/>
  <c r="I65" i="4"/>
  <c r="H65" i="4"/>
  <c r="G65" i="4"/>
  <c r="F65" i="4"/>
  <c r="E65" i="4"/>
  <c r="K64" i="4"/>
  <c r="J64" i="4"/>
  <c r="I64" i="4"/>
  <c r="H64" i="4"/>
  <c r="G64" i="4"/>
  <c r="F64" i="4"/>
  <c r="E64" i="4"/>
  <c r="K63" i="4"/>
  <c r="J63" i="4"/>
  <c r="I63" i="4"/>
  <c r="H63" i="4"/>
  <c r="G63" i="4"/>
  <c r="F63" i="4"/>
  <c r="E63" i="4"/>
  <c r="K62" i="4"/>
  <c r="J62" i="4"/>
  <c r="I62" i="4"/>
  <c r="H62" i="4"/>
  <c r="G62" i="4"/>
  <c r="F62" i="4"/>
  <c r="E62" i="4"/>
  <c r="K61" i="4"/>
  <c r="J61" i="4"/>
  <c r="I61" i="4"/>
  <c r="H61" i="4"/>
  <c r="G61" i="4"/>
  <c r="F61" i="4"/>
  <c r="E61" i="4"/>
  <c r="K60" i="4"/>
  <c r="J60" i="4"/>
  <c r="I60" i="4"/>
  <c r="H60" i="4"/>
  <c r="G60" i="4"/>
  <c r="F60" i="4"/>
  <c r="E60" i="4"/>
  <c r="K59" i="4"/>
  <c r="J59" i="4"/>
  <c r="I59" i="4"/>
  <c r="H59" i="4"/>
  <c r="G59" i="4"/>
  <c r="F59" i="4"/>
  <c r="E59" i="4"/>
  <c r="K58" i="4"/>
  <c r="J58" i="4"/>
  <c r="I58" i="4"/>
  <c r="H58" i="4"/>
  <c r="G58" i="4"/>
  <c r="F58" i="4"/>
  <c r="E58" i="4"/>
  <c r="K57" i="4"/>
  <c r="J57" i="4"/>
  <c r="I57" i="4"/>
  <c r="H57" i="4"/>
  <c r="G57" i="4"/>
  <c r="F57" i="4"/>
  <c r="E57" i="4"/>
  <c r="K56" i="4"/>
  <c r="J56" i="4"/>
  <c r="I56" i="4"/>
  <c r="H56" i="4"/>
  <c r="G56" i="4"/>
  <c r="F56" i="4"/>
  <c r="E56" i="4"/>
  <c r="K55" i="4"/>
  <c r="J55" i="4"/>
  <c r="I55" i="4"/>
  <c r="H55" i="4"/>
  <c r="G55" i="4"/>
  <c r="F55" i="4"/>
  <c r="E55" i="4"/>
  <c r="K54" i="4"/>
  <c r="J54" i="4"/>
  <c r="I54" i="4"/>
  <c r="H54" i="4"/>
  <c r="G54" i="4"/>
  <c r="F54" i="4"/>
  <c r="E54" i="4"/>
  <c r="K53" i="4"/>
  <c r="J53" i="4"/>
  <c r="I53" i="4"/>
  <c r="H53" i="4"/>
  <c r="G53" i="4"/>
  <c r="F53" i="4"/>
  <c r="E53" i="4"/>
  <c r="K52" i="4"/>
  <c r="J52" i="4"/>
  <c r="I52" i="4"/>
  <c r="H52" i="4"/>
  <c r="G52" i="4"/>
  <c r="F52" i="4"/>
  <c r="E52" i="4"/>
  <c r="K51" i="4"/>
  <c r="J51" i="4"/>
  <c r="I51" i="4"/>
  <c r="H51" i="4"/>
  <c r="G51" i="4"/>
  <c r="F51" i="4"/>
  <c r="E51" i="4"/>
  <c r="K50" i="4"/>
  <c r="J50" i="4"/>
  <c r="I50" i="4"/>
  <c r="H50" i="4"/>
  <c r="G50" i="4"/>
  <c r="F50" i="4"/>
  <c r="E50" i="4"/>
  <c r="K49" i="4"/>
  <c r="J49" i="4"/>
  <c r="I49" i="4"/>
  <c r="H49" i="4"/>
  <c r="G49" i="4"/>
  <c r="F49" i="4"/>
  <c r="E49" i="4"/>
  <c r="K48" i="4"/>
  <c r="J48" i="4"/>
  <c r="I48" i="4"/>
  <c r="H48" i="4"/>
  <c r="G48" i="4"/>
  <c r="F48" i="4"/>
  <c r="E48" i="4"/>
  <c r="K47" i="4"/>
  <c r="J47" i="4"/>
  <c r="I47" i="4"/>
  <c r="H47" i="4"/>
  <c r="G47" i="4"/>
  <c r="F47" i="4"/>
  <c r="E47" i="4"/>
  <c r="K46" i="4"/>
  <c r="J46" i="4"/>
  <c r="I46" i="4"/>
  <c r="H46" i="4"/>
  <c r="G46" i="4"/>
  <c r="F46" i="4"/>
  <c r="E46" i="4"/>
  <c r="K45" i="4"/>
  <c r="J45" i="4"/>
  <c r="I45" i="4"/>
  <c r="H45" i="4"/>
  <c r="G45" i="4"/>
  <c r="F45" i="4"/>
  <c r="E45" i="4"/>
  <c r="K44" i="4"/>
  <c r="J44" i="4"/>
  <c r="I44" i="4"/>
  <c r="H44" i="4"/>
  <c r="G44" i="4"/>
  <c r="F44" i="4"/>
  <c r="E44" i="4"/>
  <c r="K43" i="4"/>
  <c r="J43" i="4"/>
  <c r="I43" i="4"/>
  <c r="H43" i="4"/>
  <c r="G43" i="4"/>
  <c r="F43" i="4"/>
  <c r="E43" i="4"/>
  <c r="K42" i="4"/>
  <c r="J42" i="4"/>
  <c r="I42" i="4"/>
  <c r="H42" i="4"/>
  <c r="G42" i="4"/>
  <c r="F42" i="4"/>
  <c r="E42" i="4"/>
  <c r="K41" i="4"/>
  <c r="J41" i="4"/>
  <c r="I41" i="4"/>
  <c r="H41" i="4"/>
  <c r="G41" i="4"/>
  <c r="F41" i="4"/>
  <c r="E41" i="4"/>
  <c r="K40" i="4"/>
  <c r="J40" i="4"/>
  <c r="I40" i="4"/>
  <c r="H40" i="4"/>
  <c r="G40" i="4"/>
  <c r="F40" i="4"/>
  <c r="E40" i="4"/>
  <c r="K39" i="4"/>
  <c r="J39" i="4"/>
  <c r="I39" i="4"/>
  <c r="H39" i="4"/>
  <c r="G39" i="4"/>
  <c r="F39" i="4"/>
  <c r="E39" i="4"/>
  <c r="K38" i="4"/>
  <c r="J38" i="4"/>
  <c r="I38" i="4"/>
  <c r="H38" i="4"/>
  <c r="G38" i="4"/>
  <c r="F38" i="4"/>
  <c r="E38" i="4"/>
  <c r="K37" i="4"/>
  <c r="J37" i="4"/>
  <c r="I37" i="4"/>
  <c r="H37" i="4"/>
  <c r="G37" i="4"/>
  <c r="F37" i="4"/>
  <c r="E37" i="4"/>
  <c r="K36" i="4"/>
  <c r="J36" i="4"/>
  <c r="I36" i="4"/>
  <c r="H36" i="4"/>
  <c r="G36" i="4"/>
  <c r="F36" i="4"/>
  <c r="E36" i="4"/>
  <c r="K35" i="4"/>
  <c r="J35" i="4"/>
  <c r="I35" i="4"/>
  <c r="H35" i="4"/>
  <c r="G35" i="4"/>
  <c r="F35" i="4"/>
  <c r="E35" i="4"/>
  <c r="K34" i="4"/>
  <c r="J34" i="4"/>
  <c r="I34" i="4"/>
  <c r="H34" i="4"/>
  <c r="G34" i="4"/>
  <c r="F34" i="4"/>
  <c r="E34" i="4"/>
  <c r="K33" i="4"/>
  <c r="J33" i="4"/>
  <c r="I33" i="4"/>
  <c r="H33" i="4"/>
  <c r="G33" i="4"/>
  <c r="F33" i="4"/>
  <c r="E33" i="4"/>
  <c r="K32" i="4"/>
  <c r="J32" i="4"/>
  <c r="I32" i="4"/>
  <c r="H32" i="4"/>
  <c r="G32" i="4"/>
  <c r="F32" i="4"/>
  <c r="E32" i="4"/>
  <c r="K31" i="4"/>
  <c r="J31" i="4"/>
  <c r="I31" i="4"/>
  <c r="H31" i="4"/>
  <c r="G31" i="4"/>
  <c r="F31" i="4"/>
  <c r="E31" i="4"/>
  <c r="K30" i="4"/>
  <c r="J30" i="4"/>
  <c r="I30" i="4"/>
  <c r="H30" i="4"/>
  <c r="G30" i="4"/>
  <c r="F30" i="4"/>
  <c r="E30" i="4"/>
  <c r="K29" i="4"/>
  <c r="J29" i="4"/>
  <c r="I29" i="4"/>
  <c r="H29" i="4"/>
  <c r="G29" i="4"/>
  <c r="F29" i="4"/>
  <c r="E29" i="4"/>
  <c r="K28" i="4"/>
  <c r="J28" i="4"/>
  <c r="I28" i="4"/>
  <c r="H28" i="4"/>
  <c r="G28" i="4"/>
  <c r="F28" i="4"/>
  <c r="E28" i="4"/>
  <c r="K27" i="4"/>
  <c r="J27" i="4"/>
  <c r="I27" i="4"/>
  <c r="H27" i="4"/>
  <c r="G27" i="4"/>
  <c r="F27" i="4"/>
  <c r="E27" i="4"/>
  <c r="K26" i="4"/>
  <c r="J26" i="4"/>
  <c r="I26" i="4"/>
  <c r="H26" i="4"/>
  <c r="G26" i="4"/>
  <c r="F26" i="4"/>
  <c r="E26" i="4"/>
  <c r="K25" i="4"/>
  <c r="J25" i="4"/>
  <c r="I25" i="4"/>
  <c r="H25" i="4"/>
  <c r="G25" i="4"/>
  <c r="F25" i="4"/>
  <c r="E25" i="4"/>
  <c r="K24" i="4"/>
  <c r="J24" i="4"/>
  <c r="I24" i="4"/>
  <c r="H24" i="4"/>
  <c r="G24" i="4"/>
  <c r="F24" i="4"/>
  <c r="E24" i="4"/>
  <c r="K23" i="4"/>
  <c r="J23" i="4"/>
  <c r="I23" i="4"/>
  <c r="H23" i="4"/>
  <c r="G23" i="4"/>
  <c r="F23" i="4"/>
  <c r="E23" i="4"/>
  <c r="K22" i="4"/>
  <c r="J22" i="4"/>
  <c r="I22" i="4"/>
  <c r="H22" i="4"/>
  <c r="G22" i="4"/>
  <c r="F22" i="4"/>
  <c r="E22" i="4"/>
  <c r="K21" i="4"/>
  <c r="J21" i="4"/>
  <c r="I21" i="4"/>
  <c r="H21" i="4"/>
  <c r="G21" i="4"/>
  <c r="F21" i="4"/>
  <c r="E21" i="4"/>
  <c r="K20" i="4"/>
  <c r="J20" i="4"/>
  <c r="I20" i="4"/>
  <c r="H20" i="4"/>
  <c r="G20" i="4"/>
  <c r="F20" i="4"/>
  <c r="E20" i="4"/>
  <c r="K19" i="4"/>
  <c r="J19" i="4"/>
  <c r="I19" i="4"/>
  <c r="H19" i="4"/>
  <c r="G19" i="4"/>
  <c r="F19" i="4"/>
  <c r="E19" i="4"/>
  <c r="K18" i="4"/>
  <c r="J18" i="4"/>
  <c r="I18" i="4"/>
  <c r="H18" i="4"/>
  <c r="G18" i="4"/>
  <c r="F18" i="4"/>
  <c r="E18" i="4"/>
  <c r="K17" i="4"/>
  <c r="J17" i="4"/>
  <c r="I17" i="4"/>
  <c r="H17" i="4"/>
  <c r="G17" i="4"/>
  <c r="F17" i="4"/>
  <c r="E17" i="4"/>
  <c r="K16" i="4"/>
  <c r="J16" i="4"/>
  <c r="I16" i="4"/>
  <c r="H16" i="4"/>
  <c r="G16" i="4"/>
  <c r="F16" i="4"/>
  <c r="E16" i="4"/>
  <c r="K15" i="4"/>
  <c r="J15" i="4"/>
  <c r="I15" i="4"/>
  <c r="H15" i="4"/>
  <c r="G15" i="4"/>
  <c r="F15" i="4"/>
  <c r="E15" i="4"/>
  <c r="K14" i="4"/>
  <c r="J14" i="4"/>
  <c r="I14" i="4"/>
  <c r="H14" i="4"/>
  <c r="G14" i="4"/>
  <c r="F14" i="4"/>
  <c r="E14" i="4"/>
  <c r="K13" i="4"/>
  <c r="J13" i="4"/>
  <c r="I13" i="4"/>
  <c r="H13" i="4"/>
  <c r="G13" i="4"/>
  <c r="F13" i="4"/>
  <c r="E13" i="4"/>
  <c r="K12" i="4"/>
  <c r="J12" i="4"/>
  <c r="I12" i="4"/>
  <c r="H12" i="4"/>
  <c r="G12" i="4"/>
  <c r="F12" i="4"/>
  <c r="E12" i="4"/>
  <c r="K11" i="4"/>
  <c r="J11" i="4"/>
  <c r="I11" i="4"/>
  <c r="H11" i="4"/>
  <c r="G11" i="4"/>
  <c r="F11" i="4"/>
  <c r="E11" i="4"/>
  <c r="K10" i="4"/>
  <c r="J10" i="4"/>
  <c r="I10" i="4"/>
  <c r="H10" i="4"/>
  <c r="G10" i="4"/>
  <c r="F10" i="4"/>
  <c r="E10" i="4"/>
  <c r="K9" i="4"/>
  <c r="J9" i="4"/>
  <c r="I9" i="4"/>
  <c r="H9" i="4"/>
  <c r="G9" i="4"/>
  <c r="F9" i="4"/>
  <c r="E9" i="4"/>
  <c r="K8" i="4"/>
  <c r="J8" i="4"/>
  <c r="I8" i="4"/>
  <c r="H8" i="4"/>
  <c r="G8" i="4"/>
  <c r="F8" i="4"/>
  <c r="E8" i="4"/>
  <c r="K7" i="4"/>
  <c r="J7" i="4"/>
  <c r="I7" i="4"/>
  <c r="H7" i="4"/>
  <c r="G7" i="4"/>
  <c r="F7" i="4"/>
  <c r="E7" i="4"/>
  <c r="K6" i="4"/>
  <c r="J6" i="4"/>
  <c r="I6" i="4"/>
  <c r="H6" i="4"/>
  <c r="G6" i="4"/>
  <c r="F6" i="4"/>
  <c r="E6" i="4"/>
  <c r="K3" i="4"/>
  <c r="J3" i="4"/>
  <c r="I3" i="4"/>
  <c r="H3" i="4"/>
  <c r="G3" i="4"/>
  <c r="F3" i="4"/>
  <c r="E3" i="4"/>
  <c r="K2" i="4"/>
  <c r="J2" i="4"/>
  <c r="I2" i="4"/>
  <c r="H2" i="4"/>
  <c r="G2" i="4"/>
  <c r="F2" i="4"/>
  <c r="E2" i="4"/>
  <c r="D161" i="4" l="1"/>
  <c r="D7" i="4" l="1"/>
  <c r="D8" i="4"/>
  <c r="D9" i="4"/>
  <c r="D10" i="4"/>
  <c r="D11" i="4"/>
  <c r="D12" i="4"/>
  <c r="D13" i="4"/>
  <c r="D14" i="4"/>
  <c r="D15" i="4"/>
  <c r="D16" i="4"/>
  <c r="D17" i="4"/>
  <c r="D18" i="4"/>
  <c r="D19" i="4"/>
  <c r="D21" i="4"/>
  <c r="D22" i="4"/>
  <c r="D23" i="4"/>
  <c r="D25" i="4"/>
  <c r="D26" i="4"/>
  <c r="D27" i="4"/>
  <c r="D28" i="4"/>
  <c r="D29" i="4"/>
  <c r="D30" i="4"/>
  <c r="D31" i="4"/>
  <c r="D33" i="4"/>
  <c r="D34" i="4"/>
  <c r="D36" i="4"/>
  <c r="D37" i="4"/>
  <c r="D38" i="4"/>
  <c r="D39" i="4"/>
  <c r="D40" i="4"/>
  <c r="D41" i="4"/>
  <c r="D43" i="4"/>
  <c r="D44" i="4"/>
  <c r="D45" i="4"/>
  <c r="D47" i="4"/>
  <c r="D49" i="4"/>
  <c r="D50" i="4"/>
  <c r="D51" i="4"/>
  <c r="D52" i="4"/>
  <c r="D53" i="4"/>
  <c r="D55" i="4"/>
  <c r="D56" i="4"/>
  <c r="D57" i="4"/>
  <c r="D58" i="4"/>
  <c r="D59" i="4"/>
  <c r="D60" i="4"/>
  <c r="D61" i="4"/>
  <c r="D64" i="4"/>
  <c r="D65" i="4"/>
  <c r="D66" i="4"/>
  <c r="D67" i="4"/>
  <c r="D68" i="4"/>
  <c r="D69" i="4"/>
  <c r="D70" i="4"/>
  <c r="D71" i="4"/>
  <c r="D72" i="4"/>
  <c r="D73" i="4"/>
  <c r="D74" i="4"/>
  <c r="D75" i="4"/>
  <c r="D76" i="4"/>
  <c r="D77" i="4"/>
  <c r="D78" i="4"/>
  <c r="D80" i="4"/>
  <c r="D82" i="4"/>
  <c r="D83" i="4"/>
  <c r="D84" i="4"/>
  <c r="D85" i="4"/>
  <c r="D86" i="4"/>
  <c r="D87" i="4"/>
  <c r="D88" i="4"/>
  <c r="D89" i="4"/>
  <c r="D90" i="4"/>
  <c r="D91" i="4"/>
  <c r="D93" i="4"/>
  <c r="D94" i="4"/>
  <c r="D95" i="4"/>
  <c r="D96" i="4"/>
  <c r="D97" i="4"/>
  <c r="D98" i="4"/>
  <c r="D99" i="4"/>
  <c r="D100" i="4"/>
  <c r="D101" i="4"/>
  <c r="D102" i="4"/>
  <c r="D103" i="4"/>
  <c r="D104" i="4"/>
  <c r="D105" i="4"/>
  <c r="D106" i="4"/>
  <c r="D108" i="4"/>
  <c r="D109" i="4"/>
  <c r="D110" i="4"/>
  <c r="D112" i="4"/>
  <c r="D114" i="4"/>
  <c r="D115" i="4"/>
  <c r="D116" i="4"/>
  <c r="D117" i="4"/>
  <c r="D118" i="4"/>
  <c r="D119" i="4"/>
  <c r="D120" i="4"/>
  <c r="D122" i="4"/>
  <c r="D124" i="4"/>
  <c r="D126" i="4"/>
  <c r="D127" i="4"/>
  <c r="D128" i="4"/>
  <c r="D129" i="4"/>
  <c r="D130" i="4"/>
  <c r="D131" i="4"/>
  <c r="D132" i="4"/>
  <c r="D134" i="4"/>
  <c r="D135" i="4"/>
  <c r="D136" i="4"/>
  <c r="D137" i="4"/>
  <c r="D138" i="4"/>
  <c r="D139" i="4"/>
  <c r="D140" i="4"/>
  <c r="D141" i="4"/>
  <c r="D142" i="4"/>
  <c r="D143" i="4"/>
  <c r="D144" i="4"/>
  <c r="D145" i="4"/>
  <c r="D146" i="4"/>
  <c r="D147" i="4"/>
  <c r="D148" i="4"/>
  <c r="D149" i="4"/>
  <c r="D150" i="4"/>
  <c r="D151" i="4"/>
  <c r="D152" i="4"/>
  <c r="D153" i="4"/>
  <c r="D154" i="4"/>
  <c r="D155" i="4"/>
  <c r="D157" i="4"/>
  <c r="D158" i="4"/>
  <c r="D159" i="4"/>
  <c r="D160" i="4"/>
  <c r="D162" i="4"/>
  <c r="D163" i="4"/>
  <c r="D165" i="4"/>
  <c r="D166" i="4"/>
  <c r="D167" i="4"/>
  <c r="D170" i="4"/>
  <c r="D171" i="4"/>
  <c r="D172" i="4"/>
  <c r="D173" i="4"/>
  <c r="D174" i="4"/>
  <c r="D175" i="4"/>
  <c r="D176" i="4"/>
  <c r="D177" i="4"/>
  <c r="D178" i="4"/>
  <c r="D179" i="4"/>
  <c r="D180" i="4"/>
  <c r="D181" i="4"/>
  <c r="D182" i="4"/>
  <c r="D184" i="4"/>
  <c r="D185" i="4"/>
  <c r="D2" i="4"/>
  <c r="D186" i="4"/>
  <c r="D188" i="4"/>
  <c r="D189" i="4"/>
  <c r="D190" i="4"/>
  <c r="D191" i="4"/>
  <c r="D192" i="4"/>
  <c r="D194" i="4"/>
  <c r="D195" i="4"/>
  <c r="D197" i="4"/>
  <c r="D198" i="4"/>
  <c r="D199" i="4"/>
  <c r="D200" i="4"/>
  <c r="D202" i="4"/>
  <c r="D203" i="4"/>
  <c r="D204" i="4"/>
  <c r="D205" i="4"/>
  <c r="D206" i="4"/>
  <c r="D3" i="4"/>
  <c r="D212" i="4"/>
  <c r="D213" i="4"/>
  <c r="D214" i="4"/>
  <c r="D215" i="4"/>
  <c r="D227" i="4"/>
  <c r="D226" i="4"/>
  <c r="D228" i="4"/>
  <c r="D219" i="4"/>
  <c r="D221" i="4"/>
  <c r="D62" i="4" l="1"/>
  <c r="D208" i="4"/>
  <c r="D196" i="4"/>
  <c r="D133" i="4"/>
  <c r="D107" i="4"/>
  <c r="D92" i="4"/>
  <c r="D63" i="4"/>
  <c r="D48" i="4"/>
  <c r="D223" i="4"/>
  <c r="D121" i="4"/>
  <c r="D168" i="4"/>
  <c r="D79" i="4"/>
  <c r="D169" i="4"/>
  <c r="D123" i="4"/>
  <c r="D220" i="4"/>
  <c r="D201" i="4"/>
  <c r="D183" i="4"/>
  <c r="D218" i="4"/>
  <c r="D193" i="4"/>
  <c r="D125" i="4"/>
  <c r="D209" i="4"/>
  <c r="D207" i="4"/>
  <c r="D187" i="4"/>
  <c r="D113" i="4"/>
  <c r="D111" i="4"/>
  <c r="D42" i="4"/>
  <c r="D20" i="4"/>
  <c r="D35" i="4"/>
  <c r="D32" i="4"/>
  <c r="D24" i="4"/>
  <c r="D54" i="4"/>
  <c r="D46" i="4"/>
  <c r="D6" i="4" l="1"/>
  <c r="K229" i="4" l="1"/>
  <c r="G9" i="3" s="1"/>
  <c r="J229" i="4"/>
  <c r="G8" i="3" s="1"/>
  <c r="I229" i="4"/>
  <c r="G7" i="3" s="1"/>
  <c r="H229" i="4"/>
  <c r="G6" i="3" s="1"/>
  <c r="G229" i="4"/>
  <c r="G5" i="3" s="1"/>
  <c r="F229" i="4"/>
  <c r="G4" i="3" s="1"/>
  <c r="E229" i="4"/>
  <c r="D229" i="4"/>
  <c r="G10" i="3" s="1"/>
  <c r="K224" i="4"/>
  <c r="F9" i="3" s="1"/>
  <c r="J224" i="4"/>
  <c r="F8" i="3" s="1"/>
  <c r="I224" i="4"/>
  <c r="F7" i="3" s="1"/>
  <c r="H224" i="4"/>
  <c r="F6" i="3" s="1"/>
  <c r="G224" i="4"/>
  <c r="F5" i="3" s="1"/>
  <c r="F224" i="4"/>
  <c r="F4" i="3" s="1"/>
  <c r="E224" i="4"/>
  <c r="D224" i="4"/>
  <c r="F10" i="3" s="1"/>
  <c r="K216" i="4"/>
  <c r="E9" i="3" s="1"/>
  <c r="J216" i="4"/>
  <c r="E8" i="3" s="1"/>
  <c r="I216" i="4"/>
  <c r="E7" i="3" s="1"/>
  <c r="H216" i="4"/>
  <c r="E6" i="3" s="1"/>
  <c r="G216" i="4"/>
  <c r="E5" i="3" s="1"/>
  <c r="F216" i="4"/>
  <c r="E4" i="3" s="1"/>
  <c r="E216" i="4"/>
  <c r="D216" i="4"/>
  <c r="E10" i="3" s="1"/>
  <c r="K210" i="4"/>
  <c r="D9" i="3" s="1"/>
  <c r="J210" i="4"/>
  <c r="D8" i="3" s="1"/>
  <c r="I210" i="4"/>
  <c r="D7" i="3" s="1"/>
  <c r="H210" i="4"/>
  <c r="D6" i="3" s="1"/>
  <c r="G210" i="4"/>
  <c r="D5" i="3" s="1"/>
  <c r="F210" i="4"/>
  <c r="D4" i="3" s="1"/>
  <c r="E210" i="4"/>
  <c r="D210" i="4"/>
  <c r="D10" i="3" s="1"/>
  <c r="K4" i="4"/>
  <c r="C9" i="3" s="1"/>
  <c r="J4" i="4"/>
  <c r="C8" i="3" s="1"/>
  <c r="I4" i="4"/>
  <c r="C7" i="3" s="1"/>
  <c r="H4" i="4"/>
  <c r="C6" i="3" s="1"/>
  <c r="G4" i="4"/>
  <c r="C5" i="3" s="1"/>
  <c r="F4" i="4"/>
  <c r="C4" i="3" s="1"/>
  <c r="E4" i="4"/>
  <c r="D4" i="4"/>
  <c r="C10" i="3" s="1"/>
  <c r="D175" i="1"/>
  <c r="H231" i="4" l="1"/>
  <c r="H6" i="3" s="1"/>
  <c r="G231" i="4"/>
  <c r="H5" i="3" s="1"/>
  <c r="I231" i="4"/>
  <c r="H7" i="3" s="1"/>
  <c r="K231" i="4"/>
  <c r="H9" i="3" s="1"/>
  <c r="J231" i="4"/>
  <c r="H8" i="3" s="1"/>
  <c r="F231" i="4"/>
  <c r="H4" i="3" s="1"/>
  <c r="E231" i="4"/>
  <c r="D231" i="4"/>
  <c r="G249" i="1"/>
  <c r="D249" i="1"/>
  <c r="E249" i="1"/>
  <c r="F249" i="1"/>
  <c r="H249" i="1"/>
  <c r="I249" i="1"/>
  <c r="J249" i="1"/>
  <c r="K249" i="1"/>
  <c r="J229" i="1"/>
  <c r="H229" i="1"/>
  <c r="D229" i="1"/>
  <c r="G229" i="1" l="1"/>
  <c r="I229" i="1"/>
  <c r="K229" i="1"/>
  <c r="F229" i="1"/>
  <c r="E229" i="1"/>
  <c r="K235" i="1" l="1"/>
  <c r="K244" i="1"/>
  <c r="J244" i="1" l="1"/>
  <c r="I244" i="1"/>
  <c r="H244" i="1"/>
  <c r="G244" i="1"/>
  <c r="F244" i="1"/>
  <c r="E244" i="1"/>
  <c r="D244" i="1"/>
  <c r="J235" i="1"/>
  <c r="I235" i="1"/>
  <c r="H235" i="1"/>
  <c r="G235" i="1"/>
  <c r="F235" i="1"/>
  <c r="E235" i="1"/>
  <c r="D235" i="1"/>
  <c r="K4" i="1"/>
  <c r="J4" i="1"/>
  <c r="I4" i="1"/>
  <c r="H4" i="1"/>
  <c r="G4" i="1"/>
  <c r="F4" i="1"/>
  <c r="E4" i="1"/>
  <c r="D4" i="1"/>
  <c r="J251" i="1" l="1"/>
  <c r="I251" i="1"/>
  <c r="D251" i="1"/>
  <c r="E251" i="1"/>
  <c r="F251" i="1"/>
  <c r="H251" i="1"/>
  <c r="K251" i="1"/>
  <c r="G251" i="1"/>
  <c r="H10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graeme.ruffels</author>
  </authors>
  <commentList>
    <comment ref="D81" authorId="0" shapeId="0" xr:uid="{6183D28E-67DA-4CBA-83AE-D5681E00B111}">
      <text>
        <r>
          <rPr>
            <sz val="9"/>
            <color indexed="81"/>
            <rFont val="Tahoma"/>
            <family val="2"/>
          </rPr>
          <t>Data from return received after  deadline. ECC accounts closed using estimate balance.</t>
        </r>
      </text>
    </comment>
    <comment ref="D156" authorId="0" shapeId="0" xr:uid="{213AA2BB-553D-48C7-B423-BB11A671EE9B}">
      <text>
        <r>
          <rPr>
            <sz val="9"/>
            <color indexed="81"/>
            <rFont val="Tahoma"/>
            <family val="2"/>
          </rPr>
          <t>Data from return received after  deadline. ECC accounts closed using estimate balance</t>
        </r>
      </text>
    </comment>
    <comment ref="D164" authorId="0" shapeId="0" xr:uid="{744AC661-D8BF-42C5-9DC8-7CE58B27C0F6}">
      <text>
        <r>
          <rPr>
            <sz val="9"/>
            <color indexed="81"/>
            <rFont val="Tahoma"/>
            <family val="2"/>
          </rPr>
          <t>Data from return received after  deadline. ECC accounts closed using estimate balance</t>
        </r>
      </text>
    </comment>
    <comment ref="D222" authorId="0" shapeId="0" xr:uid="{3BA46300-49F4-4C6F-B493-E93ABBDF135F}">
      <text>
        <r>
          <rPr>
            <sz val="9"/>
            <color indexed="81"/>
            <rFont val="Tahoma"/>
            <family val="2"/>
          </rPr>
          <t>data from return received after  deadline. ECC accounts closed using estimate balance</t>
        </r>
      </text>
    </comment>
  </commentList>
</comments>
</file>

<file path=xl/sharedStrings.xml><?xml version="1.0" encoding="utf-8"?>
<sst xmlns="http://schemas.openxmlformats.org/spreadsheetml/2006/main" count="511" uniqueCount="280">
  <si>
    <t>cost code</t>
  </si>
  <si>
    <t>DfE</t>
  </si>
  <si>
    <t>School</t>
  </si>
  <si>
    <t>Closing Revenue Balance</t>
  </si>
  <si>
    <t>Cluster/
Consortium
Funds</t>
  </si>
  <si>
    <t>Staffing</t>
  </si>
  <si>
    <t>Pupil Premium</t>
  </si>
  <si>
    <t>Revenue Contribution to Capital Projects</t>
  </si>
  <si>
    <t>To balance the Budget</t>
  </si>
  <si>
    <t>To be allocated to the General Contingency</t>
  </si>
  <si>
    <t>Tanglewood Nursery School</t>
  </si>
  <si>
    <t>Woodcroft Nursery School</t>
  </si>
  <si>
    <t>Total Nursery</t>
  </si>
  <si>
    <t>Abacus Primary</t>
  </si>
  <si>
    <t>All Saints CE P Dovercourt Harwich</t>
  </si>
  <si>
    <t>All Saints CE P Fordham</t>
  </si>
  <si>
    <t>All Saints CE P Maldon</t>
  </si>
  <si>
    <t>All Saints'CE (Aided) P Great Oakley</t>
  </si>
  <si>
    <t>Alresford C P</t>
  </si>
  <si>
    <t>Ashdon C P</t>
  </si>
  <si>
    <t>Baddow Hall C I Gt Baddow</t>
  </si>
  <si>
    <t>Baddow Hall C J Gt Baddow</t>
  </si>
  <si>
    <t>Baynards C P Tiptree</t>
  </si>
  <si>
    <t>Beehive Lane C P Gt Baddow</t>
  </si>
  <si>
    <t>Bentfield C P Stansted</t>
  </si>
  <si>
    <t>Bentley St Pauls CE P</t>
  </si>
  <si>
    <t>Birch CE (V/A) P</t>
  </si>
  <si>
    <t>Birchanger CE P</t>
  </si>
  <si>
    <t>Bishop William Ward CE P Gt Horkesley</t>
  </si>
  <si>
    <t>Bishops CE &amp; RC P The Chelmsford</t>
  </si>
  <si>
    <t>Blackmore C P</t>
  </si>
  <si>
    <t>Boreham C P</t>
  </si>
  <si>
    <t>Boxted CE P</t>
  </si>
  <si>
    <t>Bradfield C P</t>
  </si>
  <si>
    <t>Brightlingsea C P</t>
  </si>
  <si>
    <t>Brightside Primary School</t>
  </si>
  <si>
    <t>Brinkley Grove Primary School</t>
  </si>
  <si>
    <t>Broomfield Primary School</t>
  </si>
  <si>
    <t>Broomgrove C I Wivenhoe</t>
  </si>
  <si>
    <t>Broomgrove C J Wivenhoe</t>
  </si>
  <si>
    <t>Burnham on Crouch C P</t>
  </si>
  <si>
    <t>Buttsbury Infant School</t>
  </si>
  <si>
    <t>Canewdon Endowed P &amp; N</t>
  </si>
  <si>
    <t>Canvey C I Canvey Island</t>
  </si>
  <si>
    <t>Canvey C J Canvey Island</t>
  </si>
  <si>
    <t>Cathedral School</t>
  </si>
  <si>
    <t>Chancellor Park</t>
  </si>
  <si>
    <t>Chappel CE P</t>
  </si>
  <si>
    <t>Chase Lane Primary School</t>
  </si>
  <si>
    <t>Chipping Hill C I Witham</t>
  </si>
  <si>
    <t>Chrishall Holy Trinity &amp; St NicholasCE P</t>
  </si>
  <si>
    <t>Church Langley C P Harlow</t>
  </si>
  <si>
    <t>Churchgate CE P Harlow</t>
  </si>
  <si>
    <t>Clavering C P</t>
  </si>
  <si>
    <t>Cold Norton C P</t>
  </si>
  <si>
    <t>Collingwood Primary School</t>
  </si>
  <si>
    <t>Coopersale &amp; Theydon Garnon CE P</t>
  </si>
  <si>
    <t>Copford CE P</t>
  </si>
  <si>
    <t>Danbury Park C P</t>
  </si>
  <si>
    <t>Dedham CE P</t>
  </si>
  <si>
    <t>Doddinghurst C I</t>
  </si>
  <si>
    <t>Down Hall C P Rayleigh</t>
  </si>
  <si>
    <t>Downham CE P</t>
  </si>
  <si>
    <t>Dunmow St Marys CE Primary School</t>
  </si>
  <si>
    <t>Earls Colne Primary School</t>
  </si>
  <si>
    <t>East Hanningfield CE P</t>
  </si>
  <si>
    <t>Edward Francis C P Rayleigh</t>
  </si>
  <si>
    <t>Eight Ash Green CE P</t>
  </si>
  <si>
    <t>Elmstead Primary School</t>
  </si>
  <si>
    <t>Elmwood Primary School</t>
  </si>
  <si>
    <t>Elsenham CE P</t>
  </si>
  <si>
    <t>Engaines Primary School</t>
  </si>
  <si>
    <t>Epping Primary</t>
  </si>
  <si>
    <t>Eversley C P Pitsea</t>
  </si>
  <si>
    <t>Farnham CE P</t>
  </si>
  <si>
    <t>Felsted C P</t>
  </si>
  <si>
    <t>Fingringhoe CE (Aided) P</t>
  </si>
  <si>
    <t>Friars Grove C P Colchester</t>
  </si>
  <si>
    <t>Frinton C P</t>
  </si>
  <si>
    <t>Fyfield Dr Walker's CE P</t>
  </si>
  <si>
    <t>Galleywood C I</t>
  </si>
  <si>
    <t>Ghyllgrove C P Basildon</t>
  </si>
  <si>
    <t>Gosbecks C P Colchester</t>
  </si>
  <si>
    <t>Grange CP Wickford</t>
  </si>
  <si>
    <t>Great Bardfield C P</t>
  </si>
  <si>
    <t>Great Bentley C P</t>
  </si>
  <si>
    <t>Great Bradfords C I &amp; N Braintree</t>
  </si>
  <si>
    <t>Great Bradfords C J Braintree</t>
  </si>
  <si>
    <t>Great Dunmow Primary School</t>
  </si>
  <si>
    <t>Great Easton CE (Aided) P</t>
  </si>
  <si>
    <t>Great Leighs C P</t>
  </si>
  <si>
    <t>Great Sampford C P</t>
  </si>
  <si>
    <t>Great Tey CE (Cont) P</t>
  </si>
  <si>
    <t>Great Totham Primary School</t>
  </si>
  <si>
    <t>Great Waltham CE P</t>
  </si>
  <si>
    <t>Hamilton C P Colchester</t>
  </si>
  <si>
    <t>Hare Street Primary School</t>
  </si>
  <si>
    <t>Harwich C P &amp; N</t>
  </si>
  <si>
    <t>Hatfield Peverel C I</t>
  </si>
  <si>
    <t>Hazelmere C I &amp; N Colchester</t>
  </si>
  <si>
    <t>Hazelmere C J Colchester</t>
  </si>
  <si>
    <t>Heathlands CE P West Bergholt</t>
  </si>
  <si>
    <t>Henham &amp; Ugley C P</t>
  </si>
  <si>
    <t>Highfields C P Lawford</t>
  </si>
  <si>
    <t>Highwood C P</t>
  </si>
  <si>
    <t>Hogarth C P Brentwood</t>
  </si>
  <si>
    <t>Holland Haven Primary School</t>
  </si>
  <si>
    <t>Holly Trees Primary, Brentwood</t>
  </si>
  <si>
    <t>Holt Farm C I Hawkwell</t>
  </si>
  <si>
    <t>Holy Trinity CE P Halstead</t>
  </si>
  <si>
    <t>Howbridge Infant School</t>
  </si>
  <si>
    <t>Ingatestone &amp; Fryerning CE (A) J</t>
  </si>
  <si>
    <t>Ingatestone C I</t>
  </si>
  <si>
    <t>Ingrave Johnstone CE P</t>
  </si>
  <si>
    <t>John Bunyan C P &amp; N Braintree</t>
  </si>
  <si>
    <t>John Ray C I Braintree</t>
  </si>
  <si>
    <t>Kelvedon Hatch C P</t>
  </si>
  <si>
    <t>Kendall CE P Colchester</t>
  </si>
  <si>
    <t>Kings Ford C I &amp; N Colchester</t>
  </si>
  <si>
    <t>Kingswood Primary School</t>
  </si>
  <si>
    <t>Langenhoe C P</t>
  </si>
  <si>
    <t>Langham C P</t>
  </si>
  <si>
    <t>Lawford CE Primary School</t>
  </si>
  <si>
    <t>Layer de la Haye CE P</t>
  </si>
  <si>
    <t>Leverton Primary School</t>
  </si>
  <si>
    <t>Lexden C P Colchester</t>
  </si>
  <si>
    <t>Limes Farm C J The Chigwell</t>
  </si>
  <si>
    <t>Lincewood Primary Basildon</t>
  </si>
  <si>
    <t>Little Hallingbury CE P</t>
  </si>
  <si>
    <t>Little Waltham CE P</t>
  </si>
  <si>
    <t>Long Ridings C P Hutton</t>
  </si>
  <si>
    <t>Manuden C P</t>
  </si>
  <si>
    <t>Matching Green CE P</t>
  </si>
  <si>
    <t>Mayflower C P The Harwich</t>
  </si>
  <si>
    <t>Mersea Island School</t>
  </si>
  <si>
    <t>Milldene C P The Tiptree</t>
  </si>
  <si>
    <t>Millfields Primary School</t>
  </si>
  <si>
    <t>Millhouse C J Laindon</t>
  </si>
  <si>
    <t>Montgomery C I &amp; N Colchester</t>
  </si>
  <si>
    <t>Montgomery C J Colchester</t>
  </si>
  <si>
    <t>Moreton CE P</t>
  </si>
  <si>
    <t>Myland C P Colchester</t>
  </si>
  <si>
    <t>Nazeing C P</t>
  </si>
  <si>
    <t>Newport C P</t>
  </si>
  <si>
    <t>North C P Colchester</t>
  </si>
  <si>
    <t>Oakfield Primary</t>
  </si>
  <si>
    <t>Oakwood C I The Clacton</t>
  </si>
  <si>
    <t>Old Heath C P Colchester</t>
  </si>
  <si>
    <t>Parsons Heath CE (Cont) P Colchester</t>
  </si>
  <si>
    <t>Prettygate C I Colchester</t>
  </si>
  <si>
    <t>Prettygate C J Colchester</t>
  </si>
  <si>
    <t>Priory C P The Bicknacre</t>
  </si>
  <si>
    <t>Queen Boudica</t>
  </si>
  <si>
    <t>Quilters C I Billericay</t>
  </si>
  <si>
    <t>Quilters C J Billericay</t>
  </si>
  <si>
    <t>Radwinter CE P</t>
  </si>
  <si>
    <t>Rettendon C P</t>
  </si>
  <si>
    <t>Rickling CE P</t>
  </si>
  <si>
    <t>Riverside C P Hullbridge</t>
  </si>
  <si>
    <t>Roach Vale C P Colchester</t>
  </si>
  <si>
    <t>Rodings Primary School</t>
  </si>
  <si>
    <t>Sheering CE P</t>
  </si>
  <si>
    <t>South Green C I &amp; N Billericay</t>
  </si>
  <si>
    <t>South Green C J Billericay</t>
  </si>
  <si>
    <t>South Weald St Peter's CE P</t>
  </si>
  <si>
    <t>Spring Meadow C P Dovercourt Harwich</t>
  </si>
  <si>
    <t>Springfield C Primary</t>
  </si>
  <si>
    <t>St Andrew's CE Junior School</t>
  </si>
  <si>
    <t>St Andrews CE P</t>
  </si>
  <si>
    <t>St Andrews CE P Marks Tey</t>
  </si>
  <si>
    <t>St Andrew's CE Primary School</t>
  </si>
  <si>
    <t>St Anne Line RC I The Basildon</t>
  </si>
  <si>
    <t>St Anne Line RC J The Basildon</t>
  </si>
  <si>
    <t>St Francis RC P Braintree</t>
  </si>
  <si>
    <t>St Francis RC P Maldon</t>
  </si>
  <si>
    <t>St Georges C I &amp; N Colchester</t>
  </si>
  <si>
    <t>St Georges CE P Gt Bromley</t>
  </si>
  <si>
    <t>St Giles CE P Gt Maplestead</t>
  </si>
  <si>
    <t>St Helens RC Infant School</t>
  </si>
  <si>
    <t>St John Baptist CE P Pebmarsh</t>
  </si>
  <si>
    <t>St John Fisher RC Primary School</t>
  </si>
  <si>
    <t>St Johns CE P Danbury</t>
  </si>
  <si>
    <t>St Johns CE V/C P Colchester</t>
  </si>
  <si>
    <t>St Johns Green C P Colchester</t>
  </si>
  <si>
    <t>St Joseph the Worker RC P Hutton</t>
  </si>
  <si>
    <t>St Josephs RC P South Woodham</t>
  </si>
  <si>
    <t>St Katherine's CE Primary School</t>
  </si>
  <si>
    <t>St Lawrence CE (C) P Rowhedge</t>
  </si>
  <si>
    <t>St Lukes Church P Tiptree</t>
  </si>
  <si>
    <t>St Margarets CE P Toppesfield</t>
  </si>
  <si>
    <t>St Marys CE (A) P Saffron Walden</t>
  </si>
  <si>
    <t>St Marys CE P Ardleigh</t>
  </si>
  <si>
    <t>St Marys CE P Burnham-on-Crouch</t>
  </si>
  <si>
    <t>St Marys CE P Hatfield Broad Oak</t>
  </si>
  <si>
    <t>St Mary's CE Primary School</t>
  </si>
  <si>
    <t>St Michaels C P Colchester</t>
  </si>
  <si>
    <t>St Michaels CE J Galleywood</t>
  </si>
  <si>
    <t>St Michaels CE P Braintree</t>
  </si>
  <si>
    <t>St Nicholas CofE Primary, Rawreth</t>
  </si>
  <si>
    <t>St Peters CE P Coggeshall</t>
  </si>
  <si>
    <t>St Peters CE P Sible Hedingham</t>
  </si>
  <si>
    <t>St Thomas of Canterbury CE I Brentwood</t>
  </si>
  <si>
    <t>St Thomas of Canterbury CE J Brentwood</t>
  </si>
  <si>
    <t>Stanway C P</t>
  </si>
  <si>
    <t>Stanway Fiveways C P</t>
  </si>
  <si>
    <t>Stebbing C P</t>
  </si>
  <si>
    <t>Stock CE P</t>
  </si>
  <si>
    <t>Sunnymede C I Billericay</t>
  </si>
  <si>
    <t>Sunnymede C J Billericay</t>
  </si>
  <si>
    <t>Tendring C P</t>
  </si>
  <si>
    <t>Terling CE P</t>
  </si>
  <si>
    <t>Thaxted Primary School</t>
  </si>
  <si>
    <t>Thomas Willingale School</t>
  </si>
  <si>
    <t>Tollesbury C P</t>
  </si>
  <si>
    <t>Trinity Road C P Chelmsford</t>
  </si>
  <si>
    <t>Trinity St Marys CE P South Woodham</t>
  </si>
  <si>
    <t>Upshire Primary Foundation School</t>
  </si>
  <si>
    <t>Vange C P &amp; N</t>
  </si>
  <si>
    <t>W &amp; S Hanningfield St Peters CE P</t>
  </si>
  <si>
    <t>Walton Primary School</t>
  </si>
  <si>
    <t>Warley C P Brentwood</t>
  </si>
  <si>
    <t xml:space="preserve">Wentworth C P Maldon </t>
  </si>
  <si>
    <t>West Horndon C P</t>
  </si>
  <si>
    <t>Westlands C P Chelmsford</t>
  </si>
  <si>
    <t>Wethersfield CE P</t>
  </si>
  <si>
    <t>White Court C P Braintree</t>
  </si>
  <si>
    <t>White Notley CE P</t>
  </si>
  <si>
    <t>Wickford C P</t>
  </si>
  <si>
    <t>William Read CP Canvey Island</t>
  </si>
  <si>
    <t>Willowbrook C P, Hutton</t>
  </si>
  <si>
    <t>Wimbish C P</t>
  </si>
  <si>
    <t>Wix C P</t>
  </si>
  <si>
    <t>Woodham Walter CE P</t>
  </si>
  <si>
    <t>Writtle C I</t>
  </si>
  <si>
    <t>Writtle C J</t>
  </si>
  <si>
    <t>Total Primary</t>
  </si>
  <si>
    <t>Beauchamps School</t>
  </si>
  <si>
    <t>De La Salle Basildon</t>
  </si>
  <si>
    <t>St Benedict's College (RC)</t>
  </si>
  <si>
    <t>St John Payne RC Chelmsford</t>
  </si>
  <si>
    <t xml:space="preserve"> Total Secondary</t>
  </si>
  <si>
    <t>Cedar Hall Benfleet</t>
  </si>
  <si>
    <t>South Alternative Provision School</t>
  </si>
  <si>
    <t>Edith Borthwick The Braintree</t>
  </si>
  <si>
    <t>Glenwood Benfleet</t>
  </si>
  <si>
    <t>Harlow Fields</t>
  </si>
  <si>
    <t>Lexden Springs Colchester</t>
  </si>
  <si>
    <t>Poplar Adolescent Unit</t>
  </si>
  <si>
    <t>Shorefields</t>
  </si>
  <si>
    <t>The St Aubyns Centre</t>
  </si>
  <si>
    <t>Wells Park Chigwell</t>
  </si>
  <si>
    <t>Total Special</t>
  </si>
  <si>
    <t>Total All Schools</t>
  </si>
  <si>
    <t>Nursery</t>
  </si>
  <si>
    <t>£’000</t>
  </si>
  <si>
    <t>Primary</t>
  </si>
  <si>
    <t>Secondary</t>
  </si>
  <si>
    <t>Special</t>
  </si>
  <si>
    <t>Total</t>
  </si>
  <si>
    <t>Revenue Contribution to Capital</t>
  </si>
  <si>
    <t>General Contingency</t>
  </si>
  <si>
    <t>Total PRU</t>
  </si>
  <si>
    <t>PRU</t>
  </si>
  <si>
    <t>£'000</t>
  </si>
  <si>
    <t>Reserved for use after 2021-22</t>
  </si>
  <si>
    <t>St Georges C P Colchester</t>
  </si>
  <si>
    <t xml:space="preserve">Bulmer St Andrews CE Primary </t>
  </si>
  <si>
    <t>Chipping Hill School Witham</t>
  </si>
  <si>
    <t>Edward Francis P Rayleigh</t>
  </si>
  <si>
    <t>Millhouse C P Laindon</t>
  </si>
  <si>
    <t>Queen Boudica Primary</t>
  </si>
  <si>
    <t>St Andrew's CE Junior School Hatfield Peverel</t>
  </si>
  <si>
    <t>St Andrew's CE Primary School, North Weald</t>
  </si>
  <si>
    <t>St Lukes P Tiptree</t>
  </si>
  <si>
    <t>St Mary's CE Primary School, Stansted</t>
  </si>
  <si>
    <t>St Thomas of Canterbury CE P Brentwood</t>
  </si>
  <si>
    <t>Sunnymede C P Billericay</t>
  </si>
  <si>
    <t>Reserved for use after 2024-25</t>
  </si>
  <si>
    <t>To balance 2024-25</t>
  </si>
  <si>
    <t>To use beyond 2024-25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</si>
</sst>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£&quot;* #,##0.00_-;\-&quot;£&quot;* #,##0.00_-;_-&quot;£&quot;* &quot;-&quot;??_-;_-@_-"/>
    <numFmt numFmtId="164" formatCode="#,##0_ ;[Red]\-#,##0\ 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2"/>
      <color rgb="FFFF0000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0"/>
      <color rgb="FFFF0000"/>
      <name val="Arial"/>
      <family val="2"/>
    </font>
    <font>
      <sz val="10"/>
      <color indexed="8"/>
      <name val="MS Sans Serif"/>
      <family val="2"/>
    </font>
    <font>
      <sz val="10"/>
      <color indexed="8"/>
      <name val="Arial"/>
      <family val="2"/>
    </font>
    <font>
      <sz val="12"/>
      <name val="Arial"/>
      <family val="2"/>
    </font>
    <font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9" fillId="0" borderId="0"/>
  </cellStyleXfs>
  <cellXfs count="45">
    <xf numFmtId="0" fontId="0" fillId="0" borderId="0" xfId="0"/>
    <xf numFmtId="1" fontId="2" fillId="0" borderId="1" xfId="0" applyNumberFormat="1" applyFont="1" applyFill="1" applyBorder="1" applyAlignment="1">
      <alignment vertical="top" wrapText="1"/>
    </xf>
    <xf numFmtId="0" fontId="2" fillId="0" borderId="1" xfId="0" applyFont="1" applyFill="1" applyBorder="1" applyAlignment="1">
      <alignment vertical="top" wrapText="1"/>
    </xf>
    <xf numFmtId="164" fontId="2" fillId="0" borderId="1" xfId="1" applyNumberFormat="1" applyFont="1" applyFill="1" applyBorder="1" applyAlignment="1">
      <alignment vertical="top" wrapText="1"/>
    </xf>
    <xf numFmtId="0" fontId="3" fillId="0" borderId="0" xfId="0" applyFont="1"/>
    <xf numFmtId="1" fontId="4" fillId="0" borderId="1" xfId="0" applyNumberFormat="1" applyFont="1" applyFill="1" applyBorder="1"/>
    <xf numFmtId="0" fontId="4" fillId="0" borderId="1" xfId="0" applyFont="1" applyFill="1" applyBorder="1"/>
    <xf numFmtId="164" fontId="4" fillId="0" borderId="1" xfId="1" applyNumberFormat="1" applyFont="1" applyFill="1" applyBorder="1"/>
    <xf numFmtId="1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164" fontId="2" fillId="0" borderId="1" xfId="1" applyNumberFormat="1" applyFont="1" applyFill="1" applyBorder="1"/>
    <xf numFmtId="164" fontId="5" fillId="0" borderId="1" xfId="1" applyNumberFormat="1" applyFont="1" applyFill="1" applyBorder="1"/>
    <xf numFmtId="0" fontId="2" fillId="0" borderId="1" xfId="0" applyFont="1" applyFill="1" applyBorder="1"/>
    <xf numFmtId="1" fontId="2" fillId="0" borderId="1" xfId="0" applyNumberFormat="1" applyFont="1" applyFill="1" applyBorder="1"/>
    <xf numFmtId="0" fontId="4" fillId="0" borderId="1" xfId="0" applyFont="1" applyBorder="1" applyProtection="1"/>
    <xf numFmtId="0" fontId="4" fillId="0" borderId="1" xfId="0" applyNumberFormat="1" applyFont="1" applyFill="1" applyBorder="1" applyAlignment="1" applyProtection="1"/>
    <xf numFmtId="1" fontId="5" fillId="0" borderId="1" xfId="0" applyNumberFormat="1" applyFont="1" applyFill="1" applyBorder="1"/>
    <xf numFmtId="0" fontId="5" fillId="0" borderId="1" xfId="0" applyFont="1" applyFill="1" applyBorder="1"/>
    <xf numFmtId="0" fontId="3" fillId="0" borderId="0" xfId="0" applyFont="1" applyBorder="1"/>
    <xf numFmtId="1" fontId="5" fillId="0" borderId="0" xfId="0" applyNumberFormat="1" applyFont="1" applyFill="1" applyBorder="1"/>
    <xf numFmtId="0" fontId="5" fillId="0" borderId="0" xfId="0" applyFont="1" applyFill="1" applyBorder="1"/>
    <xf numFmtId="164" fontId="5" fillId="0" borderId="0" xfId="1" applyNumberFormat="1" applyFont="1" applyFill="1" applyBorder="1"/>
    <xf numFmtId="0" fontId="3" fillId="0" borderId="0" xfId="0" applyFont="1" applyFill="1"/>
    <xf numFmtId="0" fontId="0" fillId="0" borderId="0" xfId="0" applyFill="1"/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vertical="center" wrapText="1"/>
    </xf>
    <xf numFmtId="3" fontId="6" fillId="0" borderId="5" xfId="0" applyNumberFormat="1" applyFont="1" applyFill="1" applyBorder="1" applyAlignment="1">
      <alignment horizontal="center" vertical="center" wrapText="1"/>
    </xf>
    <xf numFmtId="3" fontId="7" fillId="0" borderId="5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vertical="center" wrapText="1"/>
    </xf>
    <xf numFmtId="1" fontId="4" fillId="0" borderId="1" xfId="0" applyNumberFormat="1" applyFont="1" applyBorder="1"/>
    <xf numFmtId="0" fontId="4" fillId="0" borderId="1" xfId="0" applyFont="1" applyBorder="1"/>
    <xf numFmtId="1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164" fontId="8" fillId="0" borderId="1" xfId="1" applyNumberFormat="1" applyFont="1" applyFill="1" applyBorder="1"/>
    <xf numFmtId="0" fontId="8" fillId="0" borderId="1" xfId="0" applyFont="1" applyFill="1" applyBorder="1"/>
    <xf numFmtId="1" fontId="8" fillId="0" borderId="1" xfId="0" applyNumberFormat="1" applyFont="1" applyFill="1" applyBorder="1"/>
    <xf numFmtId="1" fontId="4" fillId="0" borderId="6" xfId="0" applyNumberFormat="1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6" xfId="0" applyFont="1" applyBorder="1"/>
    <xf numFmtId="0" fontId="10" fillId="0" borderId="6" xfId="2" applyFont="1" applyBorder="1" applyAlignment="1">
      <alignment horizontal="center" wrapText="1"/>
    </xf>
    <xf numFmtId="0" fontId="11" fillId="0" borderId="0" xfId="0" applyFont="1"/>
    <xf numFmtId="164" fontId="11" fillId="0" borderId="0" xfId="0" applyNumberFormat="1" applyFont="1"/>
    <xf numFmtId="0" fontId="3" fillId="0" borderId="2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vertical="center" wrapText="1"/>
    </xf>
  </cellXfs>
  <cellStyles count="3">
    <cellStyle name="Currency" xfId="1" builtinId="4"/>
    <cellStyle name="Normal" xfId="0" builtinId="0"/>
    <cellStyle name="Normal_Primary" xfId="2" xr:uid="{B230DC9E-584C-4800-98F0-B2F4C9310DCE}"/>
  </cellStyles>
  <dxfs count="0"/>
  <tableStyles count="0" defaultTableStyle="TableStyleMedium2" defaultPivotStyle="PivotStyleLight16"/>
  <colors>
    <mruColors>
      <color rgb="FFFF7C80"/>
      <color rgb="FF7030A0"/>
      <color rgb="FF4ED25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PLanned</a:t>
            </a:r>
            <a:r>
              <a:rPr lang="en-GB" baseline="0"/>
              <a:t> use of 2023-24 balances</a:t>
            </a:r>
          </a:p>
          <a:p>
            <a:pPr>
              <a:defRPr/>
            </a:pPr>
            <a:r>
              <a:rPr lang="en-GB" baseline="0"/>
              <a:t>(excl. consortium blances)</a:t>
            </a:r>
            <a:endParaRPr lang="en-GB"/>
          </a:p>
        </c:rich>
      </c:tx>
      <c:layout>
        <c:manualLayout>
          <c:xMode val="edge"/>
          <c:yMode val="edge"/>
          <c:x val="0.14002496878901374"/>
          <c:y val="1.324283943856617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Chart!$B$4</c:f>
              <c:strCache>
                <c:ptCount val="1"/>
                <c:pt idx="0">
                  <c:v>Staffing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Chart!$C$2:$G$3</c:f>
              <c:multiLvlStrCache>
                <c:ptCount val="5"/>
                <c:lvl>
                  <c:pt idx="0">
                    <c:v>£’000</c:v>
                  </c:pt>
                  <c:pt idx="1">
                    <c:v>£’000</c:v>
                  </c:pt>
                  <c:pt idx="2">
                    <c:v>£’000</c:v>
                  </c:pt>
                  <c:pt idx="3">
                    <c:v>£’000</c:v>
                  </c:pt>
                  <c:pt idx="4">
                    <c:v>£'000</c:v>
                  </c:pt>
                </c:lvl>
                <c:lvl>
                  <c:pt idx="0">
                    <c:v>Nursery</c:v>
                  </c:pt>
                  <c:pt idx="1">
                    <c:v>Primary</c:v>
                  </c:pt>
                  <c:pt idx="2">
                    <c:v>Secondary</c:v>
                  </c:pt>
                  <c:pt idx="3">
                    <c:v>Special</c:v>
                  </c:pt>
                  <c:pt idx="4">
                    <c:v>PRU</c:v>
                  </c:pt>
                </c:lvl>
              </c:multiLvlStrCache>
            </c:multiLvlStrRef>
          </c:cat>
          <c:val>
            <c:numRef>
              <c:f>Chart!$C$4:$G$4</c:f>
              <c:numCache>
                <c:formatCode>#,##0</c:formatCode>
                <c:ptCount val="5"/>
                <c:pt idx="0">
                  <c:v>0</c:v>
                </c:pt>
                <c:pt idx="1">
                  <c:v>2669</c:v>
                </c:pt>
                <c:pt idx="2">
                  <c:v>756</c:v>
                </c:pt>
                <c:pt idx="3">
                  <c:v>10</c:v>
                </c:pt>
                <c:pt idx="4">
                  <c:v>1157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40-4304-BFAA-3FB49185AA53}"/>
            </c:ext>
          </c:extLst>
        </c:ser>
        <c:ser>
          <c:idx val="1"/>
          <c:order val="1"/>
          <c:tx>
            <c:strRef>
              <c:f>Chart!$B$5</c:f>
              <c:strCache>
                <c:ptCount val="1"/>
                <c:pt idx="0">
                  <c:v>Pupil Premium</c:v>
                </c:pt>
              </c:strCache>
            </c:strRef>
          </c:tx>
          <c:spPr>
            <a:solidFill>
              <a:srgbClr val="4ED25B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Chart!$C$2:$G$3</c:f>
              <c:multiLvlStrCache>
                <c:ptCount val="5"/>
                <c:lvl>
                  <c:pt idx="0">
                    <c:v>£’000</c:v>
                  </c:pt>
                  <c:pt idx="1">
                    <c:v>£’000</c:v>
                  </c:pt>
                  <c:pt idx="2">
                    <c:v>£’000</c:v>
                  </c:pt>
                  <c:pt idx="3">
                    <c:v>£’000</c:v>
                  </c:pt>
                  <c:pt idx="4">
                    <c:v>£'000</c:v>
                  </c:pt>
                </c:lvl>
                <c:lvl>
                  <c:pt idx="0">
                    <c:v>Nursery</c:v>
                  </c:pt>
                  <c:pt idx="1">
                    <c:v>Primary</c:v>
                  </c:pt>
                  <c:pt idx="2">
                    <c:v>Secondary</c:v>
                  </c:pt>
                  <c:pt idx="3">
                    <c:v>Special</c:v>
                  </c:pt>
                  <c:pt idx="4">
                    <c:v>PRU</c:v>
                  </c:pt>
                </c:lvl>
              </c:multiLvlStrCache>
            </c:multiLvlStrRef>
          </c:cat>
          <c:val>
            <c:numRef>
              <c:f>Chart!$C$5:$G$5</c:f>
              <c:numCache>
                <c:formatCode>#,##0</c:formatCode>
                <c:ptCount val="5"/>
                <c:pt idx="0">
                  <c:v>0</c:v>
                </c:pt>
                <c:pt idx="1">
                  <c:v>1119</c:v>
                </c:pt>
                <c:pt idx="2">
                  <c:v>101</c:v>
                </c:pt>
                <c:pt idx="3">
                  <c:v>40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040-4304-BFAA-3FB49185AA53}"/>
            </c:ext>
          </c:extLst>
        </c:ser>
        <c:ser>
          <c:idx val="2"/>
          <c:order val="2"/>
          <c:tx>
            <c:strRef>
              <c:f>Chart!$B$6</c:f>
              <c:strCache>
                <c:ptCount val="1"/>
                <c:pt idx="0">
                  <c:v>Revenue Contribution to Capital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Chart!$C$2:$G$3</c:f>
              <c:multiLvlStrCache>
                <c:ptCount val="5"/>
                <c:lvl>
                  <c:pt idx="0">
                    <c:v>£’000</c:v>
                  </c:pt>
                  <c:pt idx="1">
                    <c:v>£’000</c:v>
                  </c:pt>
                  <c:pt idx="2">
                    <c:v>£’000</c:v>
                  </c:pt>
                  <c:pt idx="3">
                    <c:v>£’000</c:v>
                  </c:pt>
                  <c:pt idx="4">
                    <c:v>£'000</c:v>
                  </c:pt>
                </c:lvl>
                <c:lvl>
                  <c:pt idx="0">
                    <c:v>Nursery</c:v>
                  </c:pt>
                  <c:pt idx="1">
                    <c:v>Primary</c:v>
                  </c:pt>
                  <c:pt idx="2">
                    <c:v>Secondary</c:v>
                  </c:pt>
                  <c:pt idx="3">
                    <c:v>Special</c:v>
                  </c:pt>
                  <c:pt idx="4">
                    <c:v>PRU</c:v>
                  </c:pt>
                </c:lvl>
              </c:multiLvlStrCache>
            </c:multiLvlStrRef>
          </c:cat>
          <c:val>
            <c:numRef>
              <c:f>Chart!$C$6:$G$6</c:f>
              <c:numCache>
                <c:formatCode>#,##0</c:formatCode>
                <c:ptCount val="5"/>
                <c:pt idx="0">
                  <c:v>0</c:v>
                </c:pt>
                <c:pt idx="1">
                  <c:v>508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040-4304-BFAA-3FB49185AA53}"/>
            </c:ext>
          </c:extLst>
        </c:ser>
        <c:ser>
          <c:idx val="3"/>
          <c:order val="3"/>
          <c:tx>
            <c:strRef>
              <c:f>Chart!$B$7</c:f>
              <c:strCache>
                <c:ptCount val="1"/>
                <c:pt idx="0">
                  <c:v>To balance 2024-25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Chart!$C$2:$G$3</c:f>
              <c:multiLvlStrCache>
                <c:ptCount val="5"/>
                <c:lvl>
                  <c:pt idx="0">
                    <c:v>£’000</c:v>
                  </c:pt>
                  <c:pt idx="1">
                    <c:v>£’000</c:v>
                  </c:pt>
                  <c:pt idx="2">
                    <c:v>£’000</c:v>
                  </c:pt>
                  <c:pt idx="3">
                    <c:v>£’000</c:v>
                  </c:pt>
                  <c:pt idx="4">
                    <c:v>£'000</c:v>
                  </c:pt>
                </c:lvl>
                <c:lvl>
                  <c:pt idx="0">
                    <c:v>Nursery</c:v>
                  </c:pt>
                  <c:pt idx="1">
                    <c:v>Primary</c:v>
                  </c:pt>
                  <c:pt idx="2">
                    <c:v>Secondary</c:v>
                  </c:pt>
                  <c:pt idx="3">
                    <c:v>Special</c:v>
                  </c:pt>
                  <c:pt idx="4">
                    <c:v>PRU</c:v>
                  </c:pt>
                </c:lvl>
              </c:multiLvlStrCache>
            </c:multiLvlStrRef>
          </c:cat>
          <c:val>
            <c:numRef>
              <c:f>Chart!$C$7:$G$7</c:f>
              <c:numCache>
                <c:formatCode>#,##0</c:formatCode>
                <c:ptCount val="5"/>
                <c:pt idx="0">
                  <c:v>146</c:v>
                </c:pt>
                <c:pt idx="1">
                  <c:v>13663</c:v>
                </c:pt>
                <c:pt idx="2">
                  <c:v>534</c:v>
                </c:pt>
                <c:pt idx="3">
                  <c:v>1513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040-4304-BFAA-3FB49185AA53}"/>
            </c:ext>
          </c:extLst>
        </c:ser>
        <c:ser>
          <c:idx val="4"/>
          <c:order val="4"/>
          <c:tx>
            <c:strRef>
              <c:f>Chart!$B$8</c:f>
              <c:strCache>
                <c:ptCount val="1"/>
                <c:pt idx="0">
                  <c:v>To use beyond 2024-25</c:v>
                </c:pt>
              </c:strCache>
            </c:strRef>
          </c:tx>
          <c:spPr>
            <a:solidFill>
              <a:srgbClr val="FF7C8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Chart!$C$2:$G$3</c:f>
              <c:multiLvlStrCache>
                <c:ptCount val="5"/>
                <c:lvl>
                  <c:pt idx="0">
                    <c:v>£’000</c:v>
                  </c:pt>
                  <c:pt idx="1">
                    <c:v>£’000</c:v>
                  </c:pt>
                  <c:pt idx="2">
                    <c:v>£’000</c:v>
                  </c:pt>
                  <c:pt idx="3">
                    <c:v>£’000</c:v>
                  </c:pt>
                  <c:pt idx="4">
                    <c:v>£'000</c:v>
                  </c:pt>
                </c:lvl>
                <c:lvl>
                  <c:pt idx="0">
                    <c:v>Nursery</c:v>
                  </c:pt>
                  <c:pt idx="1">
                    <c:v>Primary</c:v>
                  </c:pt>
                  <c:pt idx="2">
                    <c:v>Secondary</c:v>
                  </c:pt>
                  <c:pt idx="3">
                    <c:v>Special</c:v>
                  </c:pt>
                  <c:pt idx="4">
                    <c:v>PRU</c:v>
                  </c:pt>
                </c:lvl>
              </c:multiLvlStrCache>
            </c:multiLvlStrRef>
          </c:cat>
          <c:val>
            <c:numRef>
              <c:f>Chart!$C$8:$G$8</c:f>
              <c:numCache>
                <c:formatCode>#,##0</c:formatCode>
                <c:ptCount val="5"/>
                <c:pt idx="0">
                  <c:v>81</c:v>
                </c:pt>
                <c:pt idx="1">
                  <c:v>9390</c:v>
                </c:pt>
                <c:pt idx="2">
                  <c:v>1053</c:v>
                </c:pt>
                <c:pt idx="3">
                  <c:v>94</c:v>
                </c:pt>
                <c:pt idx="4">
                  <c:v>577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040-4304-BFAA-3FB49185AA53}"/>
            </c:ext>
          </c:extLst>
        </c:ser>
        <c:ser>
          <c:idx val="5"/>
          <c:order val="5"/>
          <c:tx>
            <c:strRef>
              <c:f>Chart!$B$9</c:f>
              <c:strCache>
                <c:ptCount val="1"/>
                <c:pt idx="0">
                  <c:v>General Contingency</c:v>
                </c:pt>
              </c:strCache>
            </c:strRef>
          </c:tx>
          <c:spPr>
            <a:solidFill>
              <a:srgbClr val="00B0F0">
                <a:alpha val="50196"/>
              </a:srgb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Chart!$C$2:$G$3</c:f>
              <c:multiLvlStrCache>
                <c:ptCount val="5"/>
                <c:lvl>
                  <c:pt idx="0">
                    <c:v>£’000</c:v>
                  </c:pt>
                  <c:pt idx="1">
                    <c:v>£’000</c:v>
                  </c:pt>
                  <c:pt idx="2">
                    <c:v>£’000</c:v>
                  </c:pt>
                  <c:pt idx="3">
                    <c:v>£’000</c:v>
                  </c:pt>
                  <c:pt idx="4">
                    <c:v>£'000</c:v>
                  </c:pt>
                </c:lvl>
                <c:lvl>
                  <c:pt idx="0">
                    <c:v>Nursery</c:v>
                  </c:pt>
                  <c:pt idx="1">
                    <c:v>Primary</c:v>
                  </c:pt>
                  <c:pt idx="2">
                    <c:v>Secondary</c:v>
                  </c:pt>
                  <c:pt idx="3">
                    <c:v>Special</c:v>
                  </c:pt>
                  <c:pt idx="4">
                    <c:v>PRU</c:v>
                  </c:pt>
                </c:lvl>
              </c:multiLvlStrCache>
            </c:multiLvlStrRef>
          </c:cat>
          <c:val>
            <c:numRef>
              <c:f>Chart!$C$9:$G$9</c:f>
              <c:numCache>
                <c:formatCode>#,##0</c:formatCode>
                <c:ptCount val="5"/>
                <c:pt idx="0">
                  <c:v>7</c:v>
                </c:pt>
                <c:pt idx="1">
                  <c:v>7228</c:v>
                </c:pt>
                <c:pt idx="2">
                  <c:v>683</c:v>
                </c:pt>
                <c:pt idx="3">
                  <c:v>1128</c:v>
                </c:pt>
                <c:pt idx="4">
                  <c:v>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040-4304-BFAA-3FB49185AA53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9"/>
        <c:overlap val="100"/>
        <c:axId val="568680432"/>
        <c:axId val="568681088"/>
        <c:extLst/>
      </c:barChart>
      <c:catAx>
        <c:axId val="5686804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68681088"/>
        <c:crosses val="autoZero"/>
        <c:auto val="1"/>
        <c:lblAlgn val="ctr"/>
        <c:lblOffset val="100"/>
        <c:noMultiLvlLbl val="0"/>
      </c:catAx>
      <c:valAx>
        <c:axId val="568681088"/>
        <c:scaling>
          <c:orientation val="minMax"/>
        </c:scaling>
        <c:delete val="1"/>
        <c:axPos val="l"/>
        <c:numFmt formatCode="0%" sourceLinked="1"/>
        <c:majorTickMark val="none"/>
        <c:minorTickMark val="none"/>
        <c:tickLblPos val="nextTo"/>
        <c:crossAx val="5686804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20185476815398076"/>
          <c:y val="0.11814819919107454"/>
          <c:w val="0.63624052611401105"/>
          <c:h val="0.108426529960707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77470</xdr:colOff>
      <xdr:row>0</xdr:row>
      <xdr:rowOff>102870</xdr:rowOff>
    </xdr:from>
    <xdr:to>
      <xdr:col>8</xdr:col>
      <xdr:colOff>96520</xdr:colOff>
      <xdr:row>20</xdr:row>
      <xdr:rowOff>126683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ADBAD1C-998C-4B28-ACD8-AA74E76139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Financial%20Services\Child,%20Fam%20&amp;%20Educ\Education\Schools%20Team\Monitor%202020\Monitoring%20Returns%202020\Yr-end\2020-21%20Yr%20End%20Data%20Collection%20(CP%20schs).xlsm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B:\Financial%20Services\Child,%20Fam%20&amp;%20Educ\Education\Schools%20Team\Monitor%202023\Monitoring%20Returns%202023\Yr-end\2023-24%20Yr%20End%20Data%20Collection%20(AS%20PER%20GL).xlsm" TargetMode="External"/><Relationship Id="rId1" Type="http://schemas.openxmlformats.org/officeDocument/2006/relationships/externalLinkPath" Target="file:///B:\Financial%20Services\Child,%20Fam%20&amp;%20Educ\Education\Schools%20Team\Monitor%202023\Monitoring%20Returns%202023\Yr-end\2023-24%20Yr%20End%20Data%20Collection%20(AS%20PER%20GL).xlsm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B:\Financial%20Services\Child,%20Fam%20&amp;%20Educ\Education\Schools%20Team\Monitor%202023\Monitoring%20Returns%202023\Yr-end\2023-24%20Yr%20End%20Data%20Collection.xlsm" TargetMode="External"/><Relationship Id="rId1" Type="http://schemas.openxmlformats.org/officeDocument/2006/relationships/externalLinkPath" Target="file:///B:\Financial%20Services\Child,%20Fam%20&amp;%20Educ\Education\Schools%20Team\Monitor%202023\Monitoring%20Returns%202023\Yr-end\2023-24%20Yr%20End%20Data%20Collection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 do"/>
      <sheetName val="Import"/>
      <sheetName val="Loader"/>
      <sheetName val="Summary of Checks"/>
      <sheetName val="Sch Data"/>
      <sheetName val="Checklist (copy)"/>
    </sheetNames>
    <sheetDataSet>
      <sheetData sheetId="0"/>
      <sheetData sheetId="1"/>
      <sheetData sheetId="2"/>
      <sheetData sheetId="3"/>
      <sheetData sheetId="4">
        <row r="1">
          <cell r="B1">
            <v>1</v>
          </cell>
          <cell r="C1">
            <v>2</v>
          </cell>
          <cell r="D1">
            <v>3</v>
          </cell>
          <cell r="E1">
            <v>4</v>
          </cell>
          <cell r="F1">
            <v>5</v>
          </cell>
          <cell r="G1">
            <v>6</v>
          </cell>
          <cell r="H1">
            <v>7</v>
          </cell>
          <cell r="I1">
            <v>8</v>
          </cell>
          <cell r="J1">
            <v>9</v>
          </cell>
          <cell r="K1">
            <v>10</v>
          </cell>
          <cell r="L1">
            <v>11</v>
          </cell>
          <cell r="M1">
            <v>12</v>
          </cell>
          <cell r="N1">
            <v>13</v>
          </cell>
          <cell r="O1">
            <v>14</v>
          </cell>
          <cell r="P1">
            <v>15</v>
          </cell>
          <cell r="Q1">
            <v>16</v>
          </cell>
          <cell r="R1">
            <v>17</v>
          </cell>
          <cell r="S1">
            <v>18</v>
          </cell>
          <cell r="T1">
            <v>19</v>
          </cell>
          <cell r="U1">
            <v>20</v>
          </cell>
          <cell r="V1">
            <v>21</v>
          </cell>
          <cell r="W1">
            <v>22</v>
          </cell>
          <cell r="X1">
            <v>23</v>
          </cell>
          <cell r="Y1">
            <v>24</v>
          </cell>
          <cell r="Z1">
            <v>25</v>
          </cell>
          <cell r="AA1">
            <v>26</v>
          </cell>
          <cell r="AB1">
            <v>27</v>
          </cell>
          <cell r="AC1">
            <v>28</v>
          </cell>
          <cell r="AD1">
            <v>29</v>
          </cell>
          <cell r="AE1">
            <v>30</v>
          </cell>
          <cell r="AF1">
            <v>31</v>
          </cell>
          <cell r="AG1">
            <v>32</v>
          </cell>
          <cell r="AH1">
            <v>33</v>
          </cell>
          <cell r="AI1">
            <v>34</v>
          </cell>
          <cell r="AJ1">
            <v>35</v>
          </cell>
          <cell r="AK1">
            <v>36</v>
          </cell>
          <cell r="AL1">
            <v>37</v>
          </cell>
          <cell r="AM1">
            <v>38</v>
          </cell>
          <cell r="AN1">
            <v>39</v>
          </cell>
          <cell r="AO1">
            <v>40</v>
          </cell>
          <cell r="AP1">
            <v>41</v>
          </cell>
          <cell r="AQ1">
            <v>42</v>
          </cell>
          <cell r="AR1">
            <v>43</v>
          </cell>
          <cell r="AS1">
            <v>44</v>
          </cell>
          <cell r="AT1">
            <v>45</v>
          </cell>
          <cell r="AU1">
            <v>46</v>
          </cell>
          <cell r="AV1">
            <v>47</v>
          </cell>
          <cell r="AW1">
            <v>48</v>
          </cell>
          <cell r="AX1">
            <v>49</v>
          </cell>
          <cell r="AY1">
            <v>50</v>
          </cell>
          <cell r="AZ1">
            <v>51</v>
          </cell>
          <cell r="BA1">
            <v>52</v>
          </cell>
          <cell r="BB1">
            <v>53</v>
          </cell>
          <cell r="BC1">
            <v>54</v>
          </cell>
          <cell r="BD1">
            <v>55</v>
          </cell>
          <cell r="BE1">
            <v>56</v>
          </cell>
          <cell r="BF1">
            <v>57</v>
          </cell>
          <cell r="BG1">
            <v>58</v>
          </cell>
          <cell r="BH1">
            <v>59</v>
          </cell>
          <cell r="BI1">
            <v>60</v>
          </cell>
          <cell r="BJ1">
            <v>61</v>
          </cell>
          <cell r="BK1">
            <v>62</v>
          </cell>
          <cell r="BL1">
            <v>63</v>
          </cell>
          <cell r="BM1">
            <v>64</v>
          </cell>
          <cell r="BN1">
            <v>65</v>
          </cell>
          <cell r="BO1">
            <v>66</v>
          </cell>
          <cell r="BP1">
            <v>67</v>
          </cell>
          <cell r="BQ1">
            <v>68</v>
          </cell>
          <cell r="BR1">
            <v>69</v>
          </cell>
          <cell r="BS1">
            <v>70</v>
          </cell>
          <cell r="BT1">
            <v>71</v>
          </cell>
          <cell r="BU1">
            <v>72</v>
          </cell>
          <cell r="BV1">
            <v>73</v>
          </cell>
          <cell r="BW1">
            <v>74</v>
          </cell>
          <cell r="BX1">
            <v>75</v>
          </cell>
          <cell r="BY1">
            <v>76</v>
          </cell>
          <cell r="BZ1">
            <v>77</v>
          </cell>
          <cell r="CA1">
            <v>78</v>
          </cell>
          <cell r="CB1">
            <v>79</v>
          </cell>
          <cell r="CC1">
            <v>80</v>
          </cell>
          <cell r="CD1">
            <v>81</v>
          </cell>
          <cell r="CE1">
            <v>82</v>
          </cell>
          <cell r="CF1">
            <v>83</v>
          </cell>
          <cell r="CG1">
            <v>84</v>
          </cell>
          <cell r="CH1">
            <v>85</v>
          </cell>
          <cell r="CI1">
            <v>86</v>
          </cell>
          <cell r="CJ1">
            <v>87</v>
          </cell>
          <cell r="CK1">
            <v>88</v>
          </cell>
          <cell r="CL1">
            <v>89</v>
          </cell>
          <cell r="CM1">
            <v>90</v>
          </cell>
          <cell r="CN1">
            <v>91</v>
          </cell>
          <cell r="CO1">
            <v>92</v>
          </cell>
          <cell r="CP1">
            <v>93</v>
          </cell>
          <cell r="CQ1">
            <v>94</v>
          </cell>
          <cell r="CR1">
            <v>95</v>
          </cell>
          <cell r="CS1">
            <v>96</v>
          </cell>
          <cell r="CT1">
            <v>97</v>
          </cell>
          <cell r="CU1">
            <v>98</v>
          </cell>
          <cell r="CV1">
            <v>99</v>
          </cell>
          <cell r="CW1">
            <v>100</v>
          </cell>
          <cell r="CX1">
            <v>101</v>
          </cell>
          <cell r="CY1">
            <v>102</v>
          </cell>
          <cell r="CZ1">
            <v>103</v>
          </cell>
          <cell r="DA1">
            <v>104</v>
          </cell>
          <cell r="DB1">
            <v>105</v>
          </cell>
          <cell r="DC1">
            <v>106</v>
          </cell>
          <cell r="DD1">
            <v>107</v>
          </cell>
          <cell r="DE1">
            <v>108</v>
          </cell>
          <cell r="DF1">
            <v>109</v>
          </cell>
          <cell r="DG1">
            <v>110</v>
          </cell>
          <cell r="DH1">
            <v>111</v>
          </cell>
          <cell r="DI1">
            <v>112</v>
          </cell>
          <cell r="DJ1">
            <v>113</v>
          </cell>
          <cell r="DK1">
            <v>114</v>
          </cell>
          <cell r="DL1">
            <v>115</v>
          </cell>
          <cell r="DM1">
            <v>116</v>
          </cell>
          <cell r="DN1">
            <v>117</v>
          </cell>
          <cell r="DO1">
            <v>118</v>
          </cell>
          <cell r="DP1">
            <v>119</v>
          </cell>
          <cell r="DQ1">
            <v>120</v>
          </cell>
          <cell r="DR1">
            <v>121</v>
          </cell>
          <cell r="DS1">
            <v>122</v>
          </cell>
          <cell r="DT1">
            <v>123</v>
          </cell>
          <cell r="DU1">
            <v>124</v>
          </cell>
          <cell r="DV1">
            <v>125</v>
          </cell>
          <cell r="DW1">
            <v>126</v>
          </cell>
          <cell r="DX1">
            <v>127</v>
          </cell>
          <cell r="DY1">
            <v>128</v>
          </cell>
          <cell r="DZ1">
            <v>129</v>
          </cell>
          <cell r="EA1">
            <v>130</v>
          </cell>
          <cell r="EB1">
            <v>131</v>
          </cell>
          <cell r="EC1">
            <v>132</v>
          </cell>
          <cell r="ED1">
            <v>133</v>
          </cell>
          <cell r="EE1">
            <v>134</v>
          </cell>
          <cell r="EF1">
            <v>135</v>
          </cell>
          <cell r="EG1">
            <v>136</v>
          </cell>
          <cell r="EH1">
            <v>137</v>
          </cell>
          <cell r="EI1">
            <v>138</v>
          </cell>
          <cell r="EJ1">
            <v>139</v>
          </cell>
          <cell r="EK1">
            <v>140</v>
          </cell>
          <cell r="EL1">
            <v>141</v>
          </cell>
          <cell r="EM1">
            <v>142</v>
          </cell>
          <cell r="EN1">
            <v>143</v>
          </cell>
          <cell r="EO1">
            <v>144</v>
          </cell>
          <cell r="EP1">
            <v>145</v>
          </cell>
          <cell r="EQ1">
            <v>146</v>
          </cell>
          <cell r="ER1">
            <v>147</v>
          </cell>
          <cell r="ES1">
            <v>148</v>
          </cell>
          <cell r="ET1">
            <v>149</v>
          </cell>
          <cell r="EU1">
            <v>150</v>
          </cell>
          <cell r="EV1">
            <v>151</v>
          </cell>
          <cell r="EW1">
            <v>152</v>
          </cell>
          <cell r="EX1">
            <v>153</v>
          </cell>
          <cell r="EY1">
            <v>154</v>
          </cell>
          <cell r="EZ1">
            <v>155</v>
          </cell>
          <cell r="FA1">
            <v>156</v>
          </cell>
          <cell r="FB1">
            <v>157</v>
          </cell>
          <cell r="FC1">
            <v>158</v>
          </cell>
          <cell r="FD1">
            <v>159</v>
          </cell>
          <cell r="FE1">
            <v>160</v>
          </cell>
          <cell r="FF1">
            <v>161</v>
          </cell>
          <cell r="FG1">
            <v>162</v>
          </cell>
          <cell r="FH1">
            <v>163</v>
          </cell>
          <cell r="FI1">
            <v>164</v>
          </cell>
          <cell r="FJ1">
            <v>165</v>
          </cell>
          <cell r="FK1">
            <v>166</v>
          </cell>
          <cell r="FL1">
            <v>167</v>
          </cell>
          <cell r="FM1">
            <v>168</v>
          </cell>
          <cell r="FN1">
            <v>169</v>
          </cell>
          <cell r="FO1">
            <v>170</v>
          </cell>
          <cell r="FP1">
            <v>171</v>
          </cell>
          <cell r="FQ1">
            <v>172</v>
          </cell>
          <cell r="FR1">
            <v>173</v>
          </cell>
          <cell r="FS1">
            <v>174</v>
          </cell>
          <cell r="FT1">
            <v>175</v>
          </cell>
          <cell r="FU1">
            <v>176</v>
          </cell>
          <cell r="FV1">
            <v>177</v>
          </cell>
          <cell r="FW1">
            <v>178</v>
          </cell>
        </row>
        <row r="2">
          <cell r="B2">
            <v>1</v>
          </cell>
          <cell r="C2">
            <v>2</v>
          </cell>
          <cell r="D2">
            <v>3</v>
          </cell>
          <cell r="E2">
            <v>4</v>
          </cell>
          <cell r="F2">
            <v>5</v>
          </cell>
          <cell r="G2">
            <v>6</v>
          </cell>
          <cell r="H2">
            <v>7</v>
          </cell>
          <cell r="I2">
            <v>8</v>
          </cell>
          <cell r="J2">
            <v>9</v>
          </cell>
          <cell r="K2">
            <v>10</v>
          </cell>
          <cell r="L2">
            <v>11</v>
          </cell>
          <cell r="M2">
            <v>12</v>
          </cell>
          <cell r="N2">
            <v>13</v>
          </cell>
          <cell r="O2">
            <v>14</v>
          </cell>
          <cell r="P2">
            <v>15</v>
          </cell>
          <cell r="Q2">
            <v>16</v>
          </cell>
          <cell r="R2">
            <v>17</v>
          </cell>
          <cell r="S2">
            <v>18</v>
          </cell>
          <cell r="T2">
            <v>19</v>
          </cell>
          <cell r="U2">
            <v>20</v>
          </cell>
          <cell r="V2">
            <v>21</v>
          </cell>
          <cell r="W2">
            <v>22</v>
          </cell>
          <cell r="X2">
            <v>23</v>
          </cell>
          <cell r="Y2">
            <v>24</v>
          </cell>
          <cell r="Z2">
            <v>25</v>
          </cell>
          <cell r="AA2">
            <v>26</v>
          </cell>
          <cell r="AB2">
            <v>27</v>
          </cell>
          <cell r="AC2">
            <v>28</v>
          </cell>
          <cell r="AD2">
            <v>29</v>
          </cell>
          <cell r="AE2">
            <v>30</v>
          </cell>
          <cell r="AF2">
            <v>31</v>
          </cell>
          <cell r="AG2">
            <v>32</v>
          </cell>
          <cell r="AH2">
            <v>33</v>
          </cell>
          <cell r="AI2">
            <v>34</v>
          </cell>
          <cell r="AJ2">
            <v>35</v>
          </cell>
          <cell r="AK2">
            <v>36</v>
          </cell>
          <cell r="AL2">
            <v>37</v>
          </cell>
          <cell r="AM2">
            <v>38</v>
          </cell>
          <cell r="AN2">
            <v>39</v>
          </cell>
          <cell r="AO2">
            <v>40</v>
          </cell>
          <cell r="AP2">
            <v>41</v>
          </cell>
          <cell r="AQ2">
            <v>42</v>
          </cell>
          <cell r="AR2">
            <v>43</v>
          </cell>
          <cell r="AS2">
            <v>44</v>
          </cell>
          <cell r="AT2">
            <v>45</v>
          </cell>
          <cell r="AU2">
            <v>46</v>
          </cell>
          <cell r="AV2">
            <v>47</v>
          </cell>
          <cell r="AX2">
            <v>48</v>
          </cell>
          <cell r="AY2">
            <v>49</v>
          </cell>
          <cell r="AZ2">
            <v>50</v>
          </cell>
          <cell r="BA2">
            <v>51</v>
          </cell>
          <cell r="BB2">
            <v>52</v>
          </cell>
          <cell r="BC2">
            <v>53</v>
          </cell>
          <cell r="BD2">
            <v>54</v>
          </cell>
          <cell r="BE2">
            <v>55</v>
          </cell>
          <cell r="BF2">
            <v>56</v>
          </cell>
          <cell r="BG2">
            <v>57</v>
          </cell>
          <cell r="BH2">
            <v>58</v>
          </cell>
          <cell r="BI2">
            <v>59</v>
          </cell>
          <cell r="BJ2">
            <v>60</v>
          </cell>
          <cell r="BK2">
            <v>61</v>
          </cell>
          <cell r="BL2">
            <v>62</v>
          </cell>
          <cell r="BM2">
            <v>63</v>
          </cell>
          <cell r="BN2">
            <v>64</v>
          </cell>
          <cell r="BO2">
            <v>65</v>
          </cell>
          <cell r="BP2">
            <v>66</v>
          </cell>
          <cell r="BQ2">
            <v>67</v>
          </cell>
          <cell r="BR2">
            <v>68</v>
          </cell>
          <cell r="BS2">
            <v>69</v>
          </cell>
          <cell r="BT2">
            <v>70</v>
          </cell>
          <cell r="BU2">
            <v>71</v>
          </cell>
          <cell r="BV2">
            <v>72</v>
          </cell>
          <cell r="BW2">
            <v>73</v>
          </cell>
          <cell r="BX2">
            <v>74</v>
          </cell>
          <cell r="BY2">
            <v>75</v>
          </cell>
          <cell r="BZ2">
            <v>76</v>
          </cell>
          <cell r="CA2">
            <v>77</v>
          </cell>
          <cell r="CB2">
            <v>78</v>
          </cell>
          <cell r="CC2">
            <v>79</v>
          </cell>
          <cell r="CD2">
            <v>80</v>
          </cell>
          <cell r="CE2">
            <v>81</v>
          </cell>
          <cell r="CF2">
            <v>82</v>
          </cell>
          <cell r="CG2">
            <v>83</v>
          </cell>
          <cell r="CH2">
            <v>84</v>
          </cell>
          <cell r="CI2">
            <v>85</v>
          </cell>
          <cell r="CJ2">
            <v>86</v>
          </cell>
          <cell r="CK2">
            <v>87</v>
          </cell>
          <cell r="CL2">
            <v>88</v>
          </cell>
          <cell r="CM2">
            <v>89</v>
          </cell>
          <cell r="CQ2">
            <v>90</v>
          </cell>
          <cell r="CR2">
            <v>91</v>
          </cell>
          <cell r="CS2">
            <v>92</v>
          </cell>
          <cell r="CT2">
            <v>93</v>
          </cell>
          <cell r="CU2">
            <v>94</v>
          </cell>
          <cell r="CV2">
            <v>95</v>
          </cell>
          <cell r="CW2">
            <v>96</v>
          </cell>
          <cell r="CX2">
            <v>97</v>
          </cell>
          <cell r="CY2">
            <v>98</v>
          </cell>
          <cell r="CZ2">
            <v>99</v>
          </cell>
          <cell r="DA2">
            <v>100</v>
          </cell>
          <cell r="DB2">
            <v>101</v>
          </cell>
          <cell r="DC2">
            <v>102</v>
          </cell>
          <cell r="DD2">
            <v>103</v>
          </cell>
          <cell r="DE2">
            <v>104</v>
          </cell>
          <cell r="DF2">
            <v>105</v>
          </cell>
          <cell r="DG2">
            <v>106</v>
          </cell>
          <cell r="DH2">
            <v>107</v>
          </cell>
          <cell r="DI2">
            <v>108</v>
          </cell>
          <cell r="DJ2">
            <v>109</v>
          </cell>
          <cell r="DK2">
            <v>110</v>
          </cell>
          <cell r="DL2">
            <v>111</v>
          </cell>
          <cell r="DM2">
            <v>112</v>
          </cell>
          <cell r="DN2">
            <v>113</v>
          </cell>
          <cell r="DO2">
            <v>114</v>
          </cell>
          <cell r="DP2">
            <v>115</v>
          </cell>
          <cell r="DQ2">
            <v>116</v>
          </cell>
          <cell r="DR2">
            <v>117</v>
          </cell>
          <cell r="DS2">
            <v>118</v>
          </cell>
          <cell r="DT2">
            <v>119</v>
          </cell>
          <cell r="DU2">
            <v>120</v>
          </cell>
          <cell r="DV2">
            <v>121</v>
          </cell>
          <cell r="DW2">
            <v>122</v>
          </cell>
          <cell r="DX2">
            <v>123</v>
          </cell>
          <cell r="DY2">
            <v>124</v>
          </cell>
          <cell r="DZ2">
            <v>125</v>
          </cell>
          <cell r="EA2">
            <v>126</v>
          </cell>
          <cell r="EB2">
            <v>127</v>
          </cell>
          <cell r="EC2">
            <v>128</v>
          </cell>
          <cell r="ED2">
            <v>129</v>
          </cell>
          <cell r="EE2">
            <v>130</v>
          </cell>
          <cell r="EF2">
            <v>131</v>
          </cell>
          <cell r="EG2">
            <v>132</v>
          </cell>
          <cell r="EH2">
            <v>133</v>
          </cell>
          <cell r="EI2">
            <v>134</v>
          </cell>
          <cell r="EJ2">
            <v>135</v>
          </cell>
          <cell r="EK2">
            <v>136</v>
          </cell>
          <cell r="EL2">
            <v>137</v>
          </cell>
          <cell r="EM2">
            <v>138</v>
          </cell>
          <cell r="EN2">
            <v>139</v>
          </cell>
          <cell r="EO2">
            <v>140</v>
          </cell>
          <cell r="EP2">
            <v>141</v>
          </cell>
          <cell r="EQ2">
            <v>142</v>
          </cell>
          <cell r="ER2">
            <v>143</v>
          </cell>
          <cell r="ES2">
            <v>144</v>
          </cell>
          <cell r="ET2">
            <v>145</v>
          </cell>
          <cell r="EU2">
            <v>146</v>
          </cell>
          <cell r="EV2">
            <v>147</v>
          </cell>
          <cell r="EW2">
            <v>148</v>
          </cell>
          <cell r="EX2">
            <v>149</v>
          </cell>
          <cell r="EY2">
            <v>150</v>
          </cell>
          <cell r="EZ2">
            <v>151</v>
          </cell>
          <cell r="FA2">
            <v>152</v>
          </cell>
          <cell r="FB2">
            <v>153</v>
          </cell>
          <cell r="FC2">
            <v>154</v>
          </cell>
          <cell r="FD2">
            <v>155</v>
          </cell>
          <cell r="FE2">
            <v>156</v>
          </cell>
          <cell r="FF2">
            <v>157</v>
          </cell>
          <cell r="FG2">
            <v>158</v>
          </cell>
          <cell r="FH2">
            <v>159</v>
          </cell>
          <cell r="FI2">
            <v>160</v>
          </cell>
          <cell r="FJ2">
            <v>161</v>
          </cell>
          <cell r="FK2">
            <v>162</v>
          </cell>
          <cell r="FL2">
            <v>163</v>
          </cell>
          <cell r="FM2">
            <v>164</v>
          </cell>
          <cell r="FN2">
            <v>165</v>
          </cell>
          <cell r="FO2">
            <v>166</v>
          </cell>
          <cell r="FP2">
            <v>167</v>
          </cell>
          <cell r="FQ2">
            <v>168</v>
          </cell>
          <cell r="FR2">
            <v>169</v>
          </cell>
          <cell r="FS2">
            <v>170</v>
          </cell>
          <cell r="FT2">
            <v>171</v>
          </cell>
          <cell r="FU2">
            <v>172</v>
          </cell>
          <cell r="FV2">
            <v>173</v>
          </cell>
          <cell r="FW2">
            <v>174</v>
          </cell>
        </row>
        <row r="3">
          <cell r="B3"/>
          <cell r="C3"/>
          <cell r="D3" t="str">
            <v>Funding Reconciliation Data</v>
          </cell>
          <cell r="E3"/>
          <cell r="F3"/>
          <cell r="G3"/>
          <cell r="H3"/>
          <cell r="I3"/>
          <cell r="J3"/>
          <cell r="K3"/>
          <cell r="L3"/>
          <cell r="M3"/>
          <cell r="N3"/>
          <cell r="O3"/>
          <cell r="P3"/>
          <cell r="Q3"/>
          <cell r="R3"/>
          <cell r="S3"/>
          <cell r="T3"/>
          <cell r="U3"/>
          <cell r="V3"/>
          <cell r="W3"/>
          <cell r="X3"/>
          <cell r="Y3"/>
          <cell r="Z3"/>
          <cell r="AA3"/>
          <cell r="AB3"/>
          <cell r="AC3"/>
          <cell r="AD3"/>
          <cell r="AE3" t="str">
            <v>Reconciliation Form data</v>
          </cell>
          <cell r="AF3"/>
          <cell r="AG3"/>
          <cell r="AH3"/>
          <cell r="AI3"/>
          <cell r="AJ3"/>
          <cell r="AK3"/>
          <cell r="AL3"/>
          <cell r="AM3"/>
          <cell r="AN3"/>
          <cell r="AO3"/>
          <cell r="AP3"/>
          <cell r="AQ3"/>
          <cell r="AR3"/>
          <cell r="AS3"/>
          <cell r="AT3"/>
          <cell r="AU3"/>
          <cell r="AV3"/>
          <cell r="AW3"/>
          <cell r="AX3"/>
          <cell r="AY3"/>
          <cell r="AZ3"/>
          <cell r="BA3"/>
          <cell r="BB3"/>
          <cell r="BC3"/>
          <cell r="BD3"/>
          <cell r="BE3"/>
          <cell r="BF3"/>
          <cell r="BG3"/>
          <cell r="BH3" t="str">
            <v>CFR Data</v>
          </cell>
          <cell r="BI3"/>
          <cell r="BJ3"/>
          <cell r="BK3"/>
          <cell r="BL3"/>
          <cell r="BM3"/>
          <cell r="BN3"/>
          <cell r="BO3"/>
          <cell r="BP3"/>
          <cell r="BQ3"/>
          <cell r="BR3"/>
          <cell r="BS3"/>
          <cell r="BT3"/>
          <cell r="BU3"/>
          <cell r="BV3"/>
          <cell r="BW3"/>
          <cell r="BX3"/>
          <cell r="BY3"/>
          <cell r="BZ3"/>
          <cell r="CA3"/>
          <cell r="CB3"/>
          <cell r="CC3"/>
          <cell r="CD3"/>
          <cell r="CE3"/>
          <cell r="CF3"/>
          <cell r="CG3"/>
          <cell r="CH3"/>
          <cell r="CI3"/>
          <cell r="CJ3"/>
          <cell r="CK3"/>
          <cell r="CL3"/>
          <cell r="CM3"/>
          <cell r="CN3"/>
          <cell r="CO3"/>
          <cell r="CP3"/>
          <cell r="CQ3"/>
          <cell r="CR3"/>
          <cell r="CS3"/>
          <cell r="CT3"/>
          <cell r="CU3"/>
          <cell r="CV3"/>
          <cell r="CW3"/>
          <cell r="CX3"/>
          <cell r="CY3"/>
          <cell r="CZ3"/>
          <cell r="DA3"/>
          <cell r="DB3"/>
          <cell r="DC3"/>
          <cell r="DD3"/>
          <cell r="DE3"/>
          <cell r="DF3"/>
          <cell r="DG3"/>
          <cell r="DH3"/>
          <cell r="DI3"/>
          <cell r="DJ3"/>
          <cell r="DK3"/>
          <cell r="DL3"/>
          <cell r="DM3"/>
          <cell r="DN3"/>
          <cell r="DO3"/>
          <cell r="DP3"/>
          <cell r="DQ3"/>
          <cell r="DR3"/>
          <cell r="DS3"/>
          <cell r="DT3"/>
          <cell r="DU3"/>
          <cell r="DV3"/>
          <cell r="DW3"/>
          <cell r="DX3"/>
          <cell r="DY3"/>
          <cell r="DZ3"/>
          <cell r="EA3"/>
          <cell r="EB3"/>
          <cell r="EC3"/>
          <cell r="ED3"/>
          <cell r="EE3"/>
          <cell r="EF3"/>
          <cell r="EG3"/>
          <cell r="EH3"/>
          <cell r="EI3"/>
          <cell r="EJ3"/>
          <cell r="EK3"/>
          <cell r="EL3"/>
          <cell r="EM3"/>
          <cell r="EN3" t="str">
            <v>Checklist Data</v>
          </cell>
          <cell r="EO3"/>
          <cell r="EP3"/>
          <cell r="EQ3"/>
          <cell r="ER3"/>
          <cell r="ES3"/>
          <cell r="ET3"/>
          <cell r="EU3"/>
          <cell r="EV3"/>
          <cell r="EW3"/>
          <cell r="EX3"/>
          <cell r="EY3"/>
          <cell r="EZ3"/>
          <cell r="FA3"/>
          <cell r="FB3"/>
          <cell r="FC3"/>
          <cell r="FD3"/>
          <cell r="FE3"/>
          <cell r="FF3"/>
          <cell r="FG3"/>
          <cell r="FH3"/>
          <cell r="FI3"/>
          <cell r="FJ3"/>
          <cell r="FK3"/>
          <cell r="FL3"/>
          <cell r="FM3"/>
          <cell r="FN3"/>
          <cell r="FO3"/>
          <cell r="FP3"/>
          <cell r="FQ3"/>
          <cell r="FR3"/>
          <cell r="FS3"/>
          <cell r="FT3"/>
          <cell r="FU3"/>
          <cell r="FV3"/>
          <cell r="FW3"/>
        </row>
        <row r="4">
          <cell r="B4" t="str">
            <v>FUND REC</v>
          </cell>
          <cell r="C4" t="str">
            <v>FUND REC</v>
          </cell>
          <cell r="D4" t="str">
            <v>FUND REC</v>
          </cell>
          <cell r="E4" t="str">
            <v>FUND REC</v>
          </cell>
          <cell r="F4" t="str">
            <v>FUND REC</v>
          </cell>
          <cell r="G4" t="str">
            <v>FUND REC</v>
          </cell>
          <cell r="H4" t="str">
            <v>FUND REC</v>
          </cell>
          <cell r="I4" t="str">
            <v>FUND REC</v>
          </cell>
          <cell r="J4" t="str">
            <v>FUND REC</v>
          </cell>
          <cell r="K4" t="str">
            <v>FUND REC</v>
          </cell>
          <cell r="L4" t="str">
            <v>FUND REC</v>
          </cell>
          <cell r="M4" t="str">
            <v>FUND REC</v>
          </cell>
          <cell r="N4" t="str">
            <v>FUND REC</v>
          </cell>
          <cell r="O4" t="str">
            <v>FUND REC</v>
          </cell>
          <cell r="P4" t="str">
            <v>FUND REC</v>
          </cell>
          <cell r="Q4" t="str">
            <v>FUND REC</v>
          </cell>
          <cell r="R4" t="str">
            <v>FUND REC</v>
          </cell>
          <cell r="S4" t="str">
            <v>FUND REC</v>
          </cell>
          <cell r="T4" t="str">
            <v>FUND REC</v>
          </cell>
          <cell r="U4" t="str">
            <v>FUND REC</v>
          </cell>
          <cell r="V4" t="str">
            <v>FUND REC</v>
          </cell>
          <cell r="W4" t="str">
            <v>FUND REC</v>
          </cell>
          <cell r="X4" t="str">
            <v>FUND REC</v>
          </cell>
          <cell r="Y4" t="str">
            <v>FUND REC</v>
          </cell>
          <cell r="Z4" t="str">
            <v>FUND REC</v>
          </cell>
          <cell r="AA4" t="str">
            <v>FUND REC</v>
          </cell>
          <cell r="AB4" t="str">
            <v>FUND REC</v>
          </cell>
          <cell r="AC4" t="str">
            <v>FUND REC</v>
          </cell>
          <cell r="AD4" t="str">
            <v>FUND REC</v>
          </cell>
          <cell r="AE4" t="str">
            <v>REC DATA</v>
          </cell>
          <cell r="AF4" t="str">
            <v>REC DATA</v>
          </cell>
          <cell r="AG4" t="str">
            <v>REC DATA</v>
          </cell>
          <cell r="AH4" t="str">
            <v>REC DATA</v>
          </cell>
          <cell r="AI4" t="str">
            <v>REC DATA</v>
          </cell>
          <cell r="AJ4" t="str">
            <v>REC DATA</v>
          </cell>
          <cell r="AK4" t="str">
            <v>REC DATA</v>
          </cell>
          <cell r="AL4" t="str">
            <v>REC DATA</v>
          </cell>
          <cell r="AM4" t="str">
            <v>REC DATA</v>
          </cell>
          <cell r="AN4" t="str">
            <v>REC DATA</v>
          </cell>
          <cell r="AO4" t="str">
            <v>REC DATA</v>
          </cell>
          <cell r="AP4" t="str">
            <v>REC DATA</v>
          </cell>
          <cell r="AQ4" t="str">
            <v>REC DATA</v>
          </cell>
          <cell r="AR4" t="str">
            <v>REC DATA</v>
          </cell>
          <cell r="AS4" t="str">
            <v>REC DATA</v>
          </cell>
          <cell r="AT4" t="str">
            <v>REC DATA</v>
          </cell>
          <cell r="AU4" t="str">
            <v>REC DATA</v>
          </cell>
          <cell r="AV4" t="str">
            <v>REC DATA</v>
          </cell>
          <cell r="AW4" t="str">
            <v>REC DATA</v>
          </cell>
          <cell r="AX4" t="str">
            <v>REC DATA</v>
          </cell>
          <cell r="AY4" t="str">
            <v>REC DATA</v>
          </cell>
          <cell r="AZ4" t="str">
            <v>REC DATA</v>
          </cell>
          <cell r="BA4" t="str">
            <v>REC DATA</v>
          </cell>
          <cell r="BB4" t="str">
            <v>REC DATA</v>
          </cell>
          <cell r="BC4" t="str">
            <v>REC DATA</v>
          </cell>
          <cell r="BD4" t="str">
            <v>REC DATA</v>
          </cell>
          <cell r="BE4" t="str">
            <v>REC DATA</v>
          </cell>
          <cell r="BF4" t="str">
            <v>REC DATA</v>
          </cell>
          <cell r="BG4" t="str">
            <v>REC DATA</v>
          </cell>
          <cell r="BH4" t="str">
            <v>CFR DATA</v>
          </cell>
          <cell r="BI4" t="str">
            <v>CFR DATA</v>
          </cell>
          <cell r="BJ4" t="str">
            <v>CFR DATA</v>
          </cell>
          <cell r="BK4" t="str">
            <v>CFR DATA</v>
          </cell>
          <cell r="BL4" t="str">
            <v>CFR DATA</v>
          </cell>
          <cell r="BM4" t="str">
            <v>CFR DATA</v>
          </cell>
          <cell r="BN4" t="str">
            <v>CFR DATA</v>
          </cell>
          <cell r="BO4" t="str">
            <v>CFR DATA</v>
          </cell>
          <cell r="BP4" t="str">
            <v>CFR DATA</v>
          </cell>
          <cell r="BQ4" t="str">
            <v>CFR DATA</v>
          </cell>
          <cell r="BR4" t="str">
            <v>CFR DATA</v>
          </cell>
          <cell r="BS4" t="str">
            <v>CFR DATA</v>
          </cell>
          <cell r="BT4" t="str">
            <v>CFR DATA</v>
          </cell>
          <cell r="BU4" t="str">
            <v>CFR DATA</v>
          </cell>
          <cell r="BV4" t="str">
            <v>CFR DATA</v>
          </cell>
          <cell r="BW4" t="str">
            <v>CFR DATA</v>
          </cell>
          <cell r="BX4" t="str">
            <v>CFR DATA</v>
          </cell>
          <cell r="BY4" t="str">
            <v>CFR DATA</v>
          </cell>
          <cell r="BZ4" t="str">
            <v>CFR DATA</v>
          </cell>
          <cell r="CA4" t="str">
            <v>CFR DATA</v>
          </cell>
          <cell r="CB4" t="str">
            <v>CFR DATA</v>
          </cell>
          <cell r="CC4" t="str">
            <v>CFR DATA</v>
          </cell>
          <cell r="CD4" t="str">
            <v>CFR DATA</v>
          </cell>
          <cell r="CE4" t="str">
            <v>CFR DATA</v>
          </cell>
          <cell r="CF4" t="str">
            <v>CFR DATA</v>
          </cell>
          <cell r="CG4" t="str">
            <v>CFR DATA</v>
          </cell>
          <cell r="CH4" t="str">
            <v>CFR DATA</v>
          </cell>
          <cell r="CI4" t="str">
            <v>CFR DATA</v>
          </cell>
          <cell r="CJ4" t="str">
            <v>CFR DATA</v>
          </cell>
          <cell r="CK4" t="str">
            <v>CFR DATA</v>
          </cell>
          <cell r="CL4" t="str">
            <v>CFR DATA</v>
          </cell>
          <cell r="CM4" t="str">
            <v>CFR DATA</v>
          </cell>
          <cell r="CN4" t="str">
            <v>CFR DATA</v>
          </cell>
          <cell r="CO4" t="str">
            <v>CFR DATA</v>
          </cell>
          <cell r="CP4" t="str">
            <v>CFR DATA</v>
          </cell>
          <cell r="CQ4" t="str">
            <v>CFR DATA</v>
          </cell>
          <cell r="CR4" t="str">
            <v>CFR DATA</v>
          </cell>
          <cell r="CS4" t="str">
            <v>CFR DATA</v>
          </cell>
          <cell r="CT4" t="str">
            <v>CFR DATA</v>
          </cell>
          <cell r="CU4" t="str">
            <v>CFR DATA</v>
          </cell>
          <cell r="CV4" t="str">
            <v>CFR DATA</v>
          </cell>
          <cell r="CW4" t="str">
            <v>CFR DATA</v>
          </cell>
          <cell r="CX4" t="str">
            <v>CFR DATA</v>
          </cell>
          <cell r="CY4" t="str">
            <v>CFR DATA</v>
          </cell>
          <cell r="CZ4" t="str">
            <v>CFR DATA</v>
          </cell>
          <cell r="DA4" t="str">
            <v>CFR DATA</v>
          </cell>
          <cell r="DB4" t="str">
            <v>CFR DATA</v>
          </cell>
          <cell r="DC4" t="str">
            <v>CFR DATA</v>
          </cell>
          <cell r="DD4" t="str">
            <v>CFR DATA</v>
          </cell>
          <cell r="DE4" t="str">
            <v>CFR DATA</v>
          </cell>
          <cell r="DF4" t="str">
            <v>CFR DATA</v>
          </cell>
          <cell r="DG4" t="str">
            <v>CFR DATA</v>
          </cell>
          <cell r="DH4" t="str">
            <v>CFR DATA</v>
          </cell>
          <cell r="DI4" t="str">
            <v>CFR DATA</v>
          </cell>
          <cell r="DJ4" t="str">
            <v>CFR DATA</v>
          </cell>
          <cell r="DK4" t="str">
            <v>CFR DATA</v>
          </cell>
          <cell r="DL4" t="str">
            <v>CFR DATA</v>
          </cell>
          <cell r="DM4" t="str">
            <v>CFR DATA</v>
          </cell>
          <cell r="DN4" t="str">
            <v>CFR DATA</v>
          </cell>
          <cell r="DO4" t="str">
            <v>CFR DATA</v>
          </cell>
          <cell r="DP4" t="str">
            <v>CFR DATA</v>
          </cell>
          <cell r="DQ4" t="str">
            <v>CFR DATA</v>
          </cell>
          <cell r="DR4" t="str">
            <v>CFR DATA</v>
          </cell>
          <cell r="DS4" t="str">
            <v>CFR DATA</v>
          </cell>
          <cell r="DT4" t="str">
            <v>CFR DATA</v>
          </cell>
          <cell r="DU4" t="str">
            <v>CFR DATA</v>
          </cell>
          <cell r="DV4" t="str">
            <v>CFR DATA</v>
          </cell>
          <cell r="DW4" t="str">
            <v>CFR DATA</v>
          </cell>
          <cell r="DX4" t="str">
            <v>CFR DATA</v>
          </cell>
          <cell r="DY4" t="str">
            <v>CFR DATA</v>
          </cell>
          <cell r="DZ4" t="str">
            <v>CFR DATA</v>
          </cell>
          <cell r="EA4" t="str">
            <v>CFR DATA</v>
          </cell>
          <cell r="EB4" t="str">
            <v>CFR DATA</v>
          </cell>
          <cell r="EC4" t="str">
            <v>CFR DATA</v>
          </cell>
          <cell r="ED4" t="str">
            <v>CFR DATA</v>
          </cell>
          <cell r="EE4" t="str">
            <v>CFR DATA</v>
          </cell>
          <cell r="EF4" t="str">
            <v>CFR DATA</v>
          </cell>
          <cell r="EG4" t="str">
            <v>CFR DATA</v>
          </cell>
          <cell r="EH4" t="str">
            <v>CFR DATA</v>
          </cell>
          <cell r="EI4" t="str">
            <v>CFR DATA</v>
          </cell>
          <cell r="EJ4" t="str">
            <v>CFR DATA</v>
          </cell>
          <cell r="EK4" t="str">
            <v>CFR DATA</v>
          </cell>
          <cell r="EL4" t="str">
            <v>CFR DATA</v>
          </cell>
          <cell r="EM4" t="str">
            <v>CFR DATA</v>
          </cell>
          <cell r="EN4" t="str">
            <v>CLIST</v>
          </cell>
          <cell r="EO4" t="str">
            <v>CLIST</v>
          </cell>
          <cell r="EP4" t="str">
            <v>CLIST</v>
          </cell>
          <cell r="EQ4" t="str">
            <v>CLIST</v>
          </cell>
          <cell r="ER4" t="str">
            <v>CLIST</v>
          </cell>
          <cell r="ES4" t="str">
            <v>CLIST</v>
          </cell>
          <cell r="ET4" t="str">
            <v>CLIST</v>
          </cell>
          <cell r="EU4" t="str">
            <v>CLIST</v>
          </cell>
          <cell r="EV4" t="str">
            <v>CLIST</v>
          </cell>
          <cell r="EW4" t="str">
            <v>CLIST</v>
          </cell>
          <cell r="EX4" t="str">
            <v>CLIST</v>
          </cell>
          <cell r="EY4" t="str">
            <v>CLIST</v>
          </cell>
          <cell r="EZ4" t="str">
            <v>CLIST</v>
          </cell>
          <cell r="FA4" t="str">
            <v>CLIST</v>
          </cell>
          <cell r="FB4" t="str">
            <v>CLIST</v>
          </cell>
          <cell r="FC4" t="str">
            <v>CLIST</v>
          </cell>
          <cell r="FD4" t="str">
            <v>CLIST</v>
          </cell>
          <cell r="FE4" t="str">
            <v>CLIST</v>
          </cell>
          <cell r="FF4" t="str">
            <v>CLIST</v>
          </cell>
          <cell r="FG4" t="str">
            <v>CLIST</v>
          </cell>
          <cell r="FH4" t="str">
            <v>CLIST</v>
          </cell>
          <cell r="FI4" t="str">
            <v>CLIST</v>
          </cell>
          <cell r="FJ4" t="str">
            <v>CLIST</v>
          </cell>
          <cell r="FK4" t="str">
            <v>CLIST</v>
          </cell>
          <cell r="FL4" t="str">
            <v>CLIST</v>
          </cell>
          <cell r="FM4" t="str">
            <v>CLIST</v>
          </cell>
          <cell r="FN4" t="str">
            <v>CLIST</v>
          </cell>
          <cell r="FO4" t="str">
            <v>CLIST</v>
          </cell>
          <cell r="FP4" t="str">
            <v>CLIST</v>
          </cell>
          <cell r="FQ4" t="str">
            <v>CLIST</v>
          </cell>
          <cell r="FR4" t="str">
            <v>CLIST</v>
          </cell>
          <cell r="FS4" t="str">
            <v>CLIST</v>
          </cell>
          <cell r="FT4" t="str">
            <v>CLIST</v>
          </cell>
          <cell r="FU4" t="str">
            <v>CLIST</v>
          </cell>
          <cell r="FV4" t="str">
            <v>CLIST</v>
          </cell>
          <cell r="FW4" t="str">
            <v>CLIST</v>
          </cell>
        </row>
        <row r="5">
          <cell r="B5" t="str">
            <v>Cost Code</v>
          </cell>
          <cell r="C5" t="str">
            <v>School Name</v>
          </cell>
          <cell r="D5" t="str">
            <v>I01 (GL data)</v>
          </cell>
          <cell r="E5" t="str">
            <v>I01 (sch)</v>
          </cell>
          <cell r="F5" t="str">
            <v>I01 (diff)</v>
          </cell>
          <cell r="G5" t="str">
            <v>I02 (GL data)</v>
          </cell>
          <cell r="H5" t="str">
            <v>I02 (sch)</v>
          </cell>
          <cell r="I5" t="str">
            <v>I02 (diff)</v>
          </cell>
          <cell r="J5" t="str">
            <v>I03 (GL data)</v>
          </cell>
          <cell r="K5" t="str">
            <v>I03 (sch)</v>
          </cell>
          <cell r="L5" t="str">
            <v>I03 (diff)</v>
          </cell>
          <cell r="M5" t="str">
            <v>I04 (GL data)</v>
          </cell>
          <cell r="N5" t="str">
            <v>I04 (sch)</v>
          </cell>
          <cell r="O5" t="str">
            <v>I04 (diff)</v>
          </cell>
          <cell r="P5" t="str">
            <v>I05 (GL data)</v>
          </cell>
          <cell r="Q5" t="str">
            <v>I05 (sch)</v>
          </cell>
          <cell r="R5" t="str">
            <v>I05 (diff)</v>
          </cell>
          <cell r="S5" t="str">
            <v>I06 (GL data)</v>
          </cell>
          <cell r="T5" t="str">
            <v>I06 (sch)</v>
          </cell>
          <cell r="U5" t="str">
            <v>I06 (diff)</v>
          </cell>
          <cell r="V5" t="str">
            <v>I015 (GL data)</v>
          </cell>
          <cell r="W5" t="str">
            <v>I015 (sch)</v>
          </cell>
          <cell r="X5" t="str">
            <v>I015 (diff)</v>
          </cell>
          <cell r="Y5" t="str">
            <v>I016 (GL data)</v>
          </cell>
          <cell r="Z5" t="str">
            <v>I016 (sch)</v>
          </cell>
          <cell r="AA5" t="str">
            <v>I016 (diff)</v>
          </cell>
          <cell r="AB5" t="str">
            <v>I018 (GL data)</v>
          </cell>
          <cell r="AC5" t="str">
            <v>I018 (sch)</v>
          </cell>
          <cell r="AD5" t="str">
            <v>I018 (diff)</v>
          </cell>
          <cell r="AE5" t="str">
            <v>LEA Inc
on FAS</v>
          </cell>
          <cell r="AF5" t="str">
            <v>GL budget
fig on recon</v>
          </cell>
          <cell r="AG5" t="str">
            <v>Difference
(s/be = 0)</v>
          </cell>
          <cell r="AH5" t="str">
            <v>Exp
on FAS</v>
          </cell>
          <cell r="AI5" t="str">
            <v>GL Exp</v>
          </cell>
          <cell r="AJ5" t="str">
            <v>Difference
(s/be = 0)</v>
          </cell>
          <cell r="AK5" t="str">
            <v>C/FWD</v>
          </cell>
          <cell r="AL5" t="str">
            <v>LA Recode</v>
          </cell>
          <cell r="AM5" t="str">
            <v>0971</v>
          </cell>
          <cell r="AN5">
            <v>5001</v>
          </cell>
          <cell r="AO5">
            <v>6831</v>
          </cell>
          <cell r="AP5">
            <v>8098</v>
          </cell>
          <cell r="AQ5">
            <v>8099</v>
          </cell>
          <cell r="AR5">
            <v>8124</v>
          </cell>
          <cell r="AS5">
            <v>8392</v>
          </cell>
          <cell r="AT5">
            <v>8083</v>
          </cell>
          <cell r="AU5">
            <v>8089</v>
          </cell>
          <cell r="AV5">
            <v>8330</v>
          </cell>
          <cell r="AW5">
            <v>8600</v>
          </cell>
          <cell r="AX5" t="str">
            <v>Cluster/
Consortium
Funds</v>
          </cell>
          <cell r="AY5" t="str">
            <v>Staffing</v>
          </cell>
          <cell r="AZ5" t="str">
            <v>Pupil Premium</v>
          </cell>
          <cell r="BA5" t="str">
            <v>Revenue Contribution to Capital Projects</v>
          </cell>
          <cell r="BB5" t="str">
            <v>To balance next yr's Budget</v>
          </cell>
          <cell r="BC5" t="str">
            <v>Reserved for use after next yr</v>
          </cell>
          <cell r="BD5" t="str">
            <v>To be allocated to next yr's General Contingency</v>
          </cell>
          <cell r="BE5" t="str">
            <v>Cap Yr End Bal</v>
          </cell>
          <cell r="BF5" t="str">
            <v>C/C description</v>
          </cell>
          <cell r="BG5" t="str">
            <v>Error messages?</v>
          </cell>
          <cell r="BH5" t="str">
            <v>School Number</v>
          </cell>
          <cell r="BI5" t="str">
            <v>School Name</v>
          </cell>
          <cell r="BJ5" t="str">
            <v>Contact Name</v>
          </cell>
          <cell r="BK5" t="str">
            <v>Contact Email</v>
          </cell>
          <cell r="BL5" t="str">
            <v>Contact Phone</v>
          </cell>
          <cell r="BM5" t="str">
            <v>Federated
Flag
(Y/N)</v>
          </cell>
          <cell r="BN5" t="str">
            <v>Data Preparation
(Y/N)</v>
          </cell>
          <cell r="BO5" t="str">
            <v>Data Version
(Final/
Preliminary)</v>
          </cell>
          <cell r="BP5" t="str">
            <v>Complete
(Y/N)</v>
          </cell>
          <cell r="BQ5" t="str">
            <v>Cash or Accruals</v>
          </cell>
          <cell r="BR5" t="str">
            <v>Rates Exempt
(Y/N)</v>
          </cell>
          <cell r="BS5" t="str">
            <v>Insurance
(Y/N)</v>
          </cell>
          <cell r="BT5" t="str">
            <v>OB01</v>
          </cell>
          <cell r="BU5" t="str">
            <v>OB02</v>
          </cell>
          <cell r="BV5" t="str">
            <v>OB03</v>
          </cell>
          <cell r="BW5" t="str">
            <v>I01</v>
          </cell>
          <cell r="BX5" t="str">
            <v>I02</v>
          </cell>
          <cell r="BY5" t="str">
            <v>I03</v>
          </cell>
          <cell r="BZ5" t="str">
            <v>I04</v>
          </cell>
          <cell r="CA5" t="str">
            <v>I05</v>
          </cell>
          <cell r="CB5" t="str">
            <v>I06</v>
          </cell>
          <cell r="CC5" t="str">
            <v>I07</v>
          </cell>
          <cell r="CD5" t="str">
            <v>I08a</v>
          </cell>
          <cell r="CE5" t="str">
            <v>I08b</v>
          </cell>
          <cell r="CF5" t="str">
            <v>I09</v>
          </cell>
          <cell r="CG5" t="str">
            <v>I10</v>
          </cell>
          <cell r="CH5" t="str">
            <v>I11</v>
          </cell>
          <cell r="CI5" t="str">
            <v>I12</v>
          </cell>
          <cell r="CJ5" t="str">
            <v>I13</v>
          </cell>
          <cell r="CK5" t="str">
            <v>I15</v>
          </cell>
          <cell r="CL5" t="str">
            <v>I16</v>
          </cell>
          <cell r="CM5" t="str">
            <v>I17</v>
          </cell>
          <cell r="CN5" t="str">
            <v>I18A</v>
          </cell>
          <cell r="CO5" t="str">
            <v>I18B</v>
          </cell>
          <cell r="CP5" t="str">
            <v>I18C</v>
          </cell>
          <cell r="CQ5" t="str">
            <v>I18D</v>
          </cell>
          <cell r="CR5" t="str">
            <v>E01</v>
          </cell>
          <cell r="CS5" t="str">
            <v>E02</v>
          </cell>
          <cell r="CT5" t="str">
            <v>E03</v>
          </cell>
          <cell r="CU5" t="str">
            <v>E04</v>
          </cell>
          <cell r="CV5" t="str">
            <v>E05</v>
          </cell>
          <cell r="CW5" t="str">
            <v>E06</v>
          </cell>
          <cell r="CX5" t="str">
            <v>E07</v>
          </cell>
          <cell r="CY5" t="str">
            <v>E08</v>
          </cell>
          <cell r="CZ5" t="str">
            <v>E09</v>
          </cell>
          <cell r="DA5" t="str">
            <v>E10</v>
          </cell>
          <cell r="DB5" t="str">
            <v>E11</v>
          </cell>
          <cell r="DC5" t="str">
            <v>E12</v>
          </cell>
          <cell r="DD5" t="str">
            <v>E13</v>
          </cell>
          <cell r="DE5" t="str">
            <v>E14</v>
          </cell>
          <cell r="DF5" t="str">
            <v>E15</v>
          </cell>
          <cell r="DG5" t="str">
            <v>E16</v>
          </cell>
          <cell r="DH5" t="str">
            <v>E17</v>
          </cell>
          <cell r="DI5" t="str">
            <v>E18</v>
          </cell>
          <cell r="DJ5" t="str">
            <v>E19</v>
          </cell>
          <cell r="DK5" t="str">
            <v>E20</v>
          </cell>
          <cell r="DL5" t="str">
            <v>E21</v>
          </cell>
          <cell r="DM5" t="str">
            <v>E22</v>
          </cell>
          <cell r="DN5" t="str">
            <v>E23</v>
          </cell>
          <cell r="DO5" t="str">
            <v>E24</v>
          </cell>
          <cell r="DP5" t="str">
            <v>E25</v>
          </cell>
          <cell r="DQ5" t="str">
            <v>E26</v>
          </cell>
          <cell r="DR5" t="str">
            <v>E27</v>
          </cell>
          <cell r="DS5" t="str">
            <v>E28a</v>
          </cell>
          <cell r="DT5" t="str">
            <v>E28b</v>
          </cell>
          <cell r="DU5" t="str">
            <v>E29</v>
          </cell>
          <cell r="DV5" t="str">
            <v>E30</v>
          </cell>
          <cell r="DW5" t="str">
            <v>E31</v>
          </cell>
          <cell r="DX5" t="str">
            <v>E32</v>
          </cell>
          <cell r="DY5" t="str">
            <v>CI01</v>
          </cell>
          <cell r="DZ5" t="str">
            <v>CI03</v>
          </cell>
          <cell r="EA5" t="str">
            <v>CI04</v>
          </cell>
          <cell r="EB5" t="str">
            <v>De Minimis</v>
          </cell>
          <cell r="EC5" t="str">
            <v>CE01</v>
          </cell>
          <cell r="ED5" t="str">
            <v>CE02</v>
          </cell>
          <cell r="EE5" t="str">
            <v>CE03</v>
          </cell>
          <cell r="EF5" t="str">
            <v>CE04</v>
          </cell>
          <cell r="EG5" t="str">
            <v>B01</v>
          </cell>
          <cell r="EH5" t="str">
            <v>B02</v>
          </cell>
          <cell r="EI5" t="str">
            <v>B03</v>
          </cell>
          <cell r="EJ5" t="str">
            <v>B05</v>
          </cell>
          <cell r="EK5" t="str">
            <v>B06</v>
          </cell>
          <cell r="EL5" t="str">
            <v>Notes</v>
          </cell>
          <cell r="EM5" t="str">
            <v>Errors</v>
          </cell>
          <cell r="EN5">
            <v>1</v>
          </cell>
          <cell r="EO5" t="str">
            <v>1 MSG</v>
          </cell>
          <cell r="EP5" t="str">
            <v>1b</v>
          </cell>
          <cell r="EQ5" t="str">
            <v>1b MSG</v>
          </cell>
          <cell r="ER5">
            <v>2</v>
          </cell>
          <cell r="ES5">
            <v>3</v>
          </cell>
          <cell r="ET5" t="str">
            <v>3 Diff</v>
          </cell>
          <cell r="EU5">
            <v>4</v>
          </cell>
          <cell r="EV5" t="str">
            <v>4 Diff</v>
          </cell>
          <cell r="EW5" t="str">
            <v>4 MSG</v>
          </cell>
          <cell r="EX5" t="str">
            <v>4b</v>
          </cell>
          <cell r="EY5">
            <v>5</v>
          </cell>
          <cell r="EZ5">
            <v>6</v>
          </cell>
          <cell r="FA5" t="str">
            <v>6 diff</v>
          </cell>
          <cell r="FB5">
            <v>7</v>
          </cell>
          <cell r="FC5" t="str">
            <v>7 diff</v>
          </cell>
          <cell r="FD5">
            <v>8</v>
          </cell>
          <cell r="FE5" t="str">
            <v>8 diff</v>
          </cell>
          <cell r="FF5" t="str">
            <v>9a</v>
          </cell>
          <cell r="FG5" t="str">
            <v>9a diff</v>
          </cell>
          <cell r="FH5" t="str">
            <v>9b</v>
          </cell>
          <cell r="FI5" t="str">
            <v>9b diff</v>
          </cell>
          <cell r="FJ5" t="str">
            <v>9c</v>
          </cell>
          <cell r="FK5" t="str">
            <v>9c diff</v>
          </cell>
          <cell r="FL5" t="str">
            <v>PF Rev</v>
          </cell>
          <cell r="FM5" t="str">
            <v>Comm Rev</v>
          </cell>
          <cell r="FN5" t="str">
            <v>REV</v>
          </cell>
          <cell r="FO5" t="str">
            <v>CAP</v>
          </cell>
          <cell r="FP5" t="str">
            <v>TOTAL</v>
          </cell>
          <cell r="FQ5" t="str">
            <v>Auth</v>
          </cell>
          <cell r="FR5" t="str">
            <v>Prep by</v>
          </cell>
          <cell r="FS5" t="str">
            <v>Position</v>
          </cell>
          <cell r="FT5" t="str">
            <v>Date Prepared</v>
          </cell>
          <cell r="FU5" t="str">
            <v>Hd Name</v>
          </cell>
          <cell r="FV5" t="str">
            <v>Date Authorised</v>
          </cell>
          <cell r="FW5" t="str">
            <v>Return looks corect?</v>
          </cell>
        </row>
        <row r="6">
          <cell r="B6"/>
          <cell r="C6"/>
          <cell r="D6"/>
          <cell r="E6"/>
          <cell r="F6"/>
          <cell r="G6"/>
          <cell r="H6"/>
          <cell r="I6"/>
          <cell r="J6"/>
          <cell r="K6"/>
          <cell r="L6"/>
          <cell r="M6"/>
          <cell r="N6"/>
          <cell r="O6"/>
          <cell r="P6"/>
          <cell r="Q6"/>
          <cell r="R6"/>
          <cell r="S6"/>
          <cell r="T6"/>
          <cell r="U6"/>
          <cell r="V6"/>
          <cell r="W6"/>
          <cell r="X6"/>
          <cell r="Z6"/>
          <cell r="AA6"/>
          <cell r="AB6"/>
          <cell r="AC6"/>
          <cell r="AD6"/>
          <cell r="AE6"/>
          <cell r="AF6"/>
          <cell r="AG6"/>
          <cell r="AH6"/>
          <cell r="AI6"/>
          <cell r="AJ6"/>
          <cell r="AK6"/>
          <cell r="AL6"/>
          <cell r="AM6"/>
          <cell r="AN6"/>
          <cell r="AO6"/>
          <cell r="AP6"/>
          <cell r="AQ6"/>
          <cell r="AR6"/>
          <cell r="AS6"/>
          <cell r="AT6"/>
          <cell r="AU6"/>
          <cell r="AV6"/>
          <cell r="AW6"/>
          <cell r="AX6"/>
          <cell r="AY6"/>
          <cell r="AZ6"/>
          <cell r="BA6"/>
          <cell r="BB6"/>
          <cell r="BC6"/>
          <cell r="BD6"/>
          <cell r="BE6"/>
          <cell r="BF6"/>
          <cell r="BG6"/>
          <cell r="BJ6"/>
          <cell r="BK6"/>
          <cell r="BL6"/>
          <cell r="BM6"/>
          <cell r="BN6"/>
          <cell r="BO6"/>
          <cell r="BP6"/>
          <cell r="BQ6"/>
          <cell r="BR6"/>
          <cell r="BS6"/>
          <cell r="BT6"/>
          <cell r="BU6"/>
          <cell r="BV6"/>
          <cell r="BW6"/>
          <cell r="BX6"/>
          <cell r="BY6"/>
          <cell r="BZ6"/>
          <cell r="CA6"/>
          <cell r="CB6"/>
          <cell r="CC6"/>
          <cell r="CD6"/>
          <cell r="CE6"/>
          <cell r="CF6"/>
          <cell r="CG6"/>
          <cell r="CH6"/>
          <cell r="CI6"/>
          <cell r="CJ6"/>
          <cell r="CK6"/>
          <cell r="CL6"/>
          <cell r="CM6"/>
          <cell r="CN6"/>
          <cell r="CO6"/>
          <cell r="CP6"/>
          <cell r="CQ6"/>
          <cell r="CR6"/>
          <cell r="CS6"/>
          <cell r="CT6"/>
          <cell r="CU6"/>
          <cell r="CV6"/>
          <cell r="CW6"/>
          <cell r="CX6"/>
          <cell r="CY6"/>
          <cell r="CZ6"/>
          <cell r="DA6"/>
          <cell r="DB6"/>
          <cell r="DC6"/>
          <cell r="DD6"/>
          <cell r="DE6"/>
          <cell r="DF6"/>
          <cell r="DG6"/>
          <cell r="DH6"/>
          <cell r="DI6"/>
          <cell r="DJ6"/>
          <cell r="DK6"/>
          <cell r="DL6"/>
          <cell r="DM6"/>
          <cell r="DN6"/>
          <cell r="DO6"/>
          <cell r="DP6"/>
          <cell r="DQ6"/>
          <cell r="DR6"/>
          <cell r="DS6"/>
          <cell r="DT6"/>
          <cell r="DU6"/>
          <cell r="DV6"/>
          <cell r="DW6"/>
          <cell r="DX6"/>
          <cell r="DY6"/>
          <cell r="DZ6"/>
          <cell r="EA6"/>
          <cell r="EB6"/>
          <cell r="EC6"/>
          <cell r="ED6"/>
          <cell r="EE6"/>
          <cell r="EF6"/>
          <cell r="EG6"/>
          <cell r="EH6"/>
          <cell r="EI6"/>
          <cell r="EJ6"/>
          <cell r="EK6"/>
          <cell r="EM6"/>
          <cell r="EN6"/>
          <cell r="ET6"/>
          <cell r="EV6"/>
          <cell r="FA6"/>
          <cell r="FC6"/>
          <cell r="FE6"/>
          <cell r="FG6"/>
          <cell r="FI6"/>
          <cell r="FK6"/>
          <cell r="FL6"/>
          <cell r="FM6"/>
          <cell r="FN6"/>
          <cell r="FO6"/>
          <cell r="FP6"/>
          <cell r="FR6"/>
          <cell r="FS6"/>
          <cell r="FT6"/>
          <cell r="FU6"/>
          <cell r="FV6"/>
        </row>
        <row r="7">
          <cell r="B7">
            <v>1266</v>
          </cell>
          <cell r="C7" t="str">
            <v>Sunnymede C J Billericay</v>
          </cell>
          <cell r="D7">
            <v>1159718.6288704139</v>
          </cell>
          <cell r="E7">
            <v>1159718.6299999999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27396</v>
          </cell>
          <cell r="K7">
            <v>27396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58625</v>
          </cell>
          <cell r="Q7">
            <v>58625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 t="e">
            <v>#REF!</v>
          </cell>
          <cell r="AD7" t="e">
            <v>#REF!</v>
          </cell>
          <cell r="AE7">
            <v>1415723.34</v>
          </cell>
          <cell r="AF7">
            <v>1415723.34</v>
          </cell>
          <cell r="AG7">
            <v>0</v>
          </cell>
          <cell r="AH7">
            <v>1233747.43</v>
          </cell>
          <cell r="AI7">
            <v>1233747.43</v>
          </cell>
          <cell r="AJ7">
            <v>0</v>
          </cell>
          <cell r="AK7">
            <v>181975.91</v>
          </cell>
          <cell r="AL7">
            <v>0</v>
          </cell>
          <cell r="AM7">
            <v>0</v>
          </cell>
          <cell r="AN7">
            <v>644.9288704139999</v>
          </cell>
          <cell r="AO7">
            <v>0</v>
          </cell>
          <cell r="AP7">
            <v>0</v>
          </cell>
          <cell r="AQ7">
            <v>0</v>
          </cell>
          <cell r="AR7">
            <v>0</v>
          </cell>
          <cell r="AS7">
            <v>0</v>
          </cell>
          <cell r="AT7">
            <v>0</v>
          </cell>
          <cell r="AU7">
            <v>0</v>
          </cell>
          <cell r="AV7">
            <v>0</v>
          </cell>
          <cell r="AW7">
            <v>0</v>
          </cell>
          <cell r="AX7">
            <v>0</v>
          </cell>
          <cell r="AY7">
            <v>6500</v>
          </cell>
          <cell r="AZ7">
            <v>6565</v>
          </cell>
          <cell r="BA7">
            <v>0</v>
          </cell>
          <cell r="BB7">
            <v>78817</v>
          </cell>
          <cell r="BC7">
            <v>70094</v>
          </cell>
          <cell r="BD7">
            <v>20000</v>
          </cell>
          <cell r="BE7">
            <v>0</v>
          </cell>
          <cell r="BF7">
            <v>0</v>
          </cell>
          <cell r="BG7" t="str">
            <v>N</v>
          </cell>
          <cell r="BH7">
            <v>2601</v>
          </cell>
          <cell r="BI7" t="str">
            <v>Sunnymede C J Billericay</v>
          </cell>
          <cell r="BJ7" t="str">
            <v>Keir Ramshaw</v>
          </cell>
          <cell r="BK7" t="str">
            <v>finance@sunnymede-jun.essex.sch.uk</v>
          </cell>
          <cell r="BL7" t="str">
            <v>01277 651364</v>
          </cell>
          <cell r="BM7" t="str">
            <v>N</v>
          </cell>
          <cell r="BN7" t="str">
            <v>Y</v>
          </cell>
          <cell r="BO7" t="str">
            <v>FINAL</v>
          </cell>
          <cell r="BP7" t="str">
            <v>Y</v>
          </cell>
          <cell r="BQ7" t="str">
            <v>Accruals</v>
          </cell>
          <cell r="BR7" t="str">
            <v>N</v>
          </cell>
          <cell r="BS7" t="str">
            <v>N</v>
          </cell>
          <cell r="BT7">
            <v>133739.64000000001</v>
          </cell>
          <cell r="BU7">
            <v>0</v>
          </cell>
          <cell r="BV7">
            <v>0</v>
          </cell>
          <cell r="BW7">
            <v>1159718.6299999999</v>
          </cell>
          <cell r="BX7">
            <v>0</v>
          </cell>
          <cell r="BY7">
            <v>27396</v>
          </cell>
          <cell r="BZ7">
            <v>0</v>
          </cell>
          <cell r="CA7">
            <v>58625</v>
          </cell>
          <cell r="CB7">
            <v>0</v>
          </cell>
          <cell r="CC7">
            <v>0</v>
          </cell>
          <cell r="CD7">
            <v>1907.65</v>
          </cell>
          <cell r="CE7">
            <v>15219.11</v>
          </cell>
          <cell r="CF7">
            <v>35176.49</v>
          </cell>
          <cell r="CG7">
            <v>0</v>
          </cell>
          <cell r="CH7">
            <v>0</v>
          </cell>
          <cell r="CI7">
            <v>20442</v>
          </cell>
          <cell r="CJ7">
            <v>2255.23</v>
          </cell>
          <cell r="CK7">
            <v>0</v>
          </cell>
          <cell r="CL7">
            <v>0</v>
          </cell>
          <cell r="CM7">
            <v>0</v>
          </cell>
          <cell r="CN7">
            <v>0</v>
          </cell>
          <cell r="CO7">
            <v>2891</v>
          </cell>
          <cell r="CP7">
            <v>11810</v>
          </cell>
          <cell r="CQ7">
            <v>22188</v>
          </cell>
          <cell r="CR7">
            <v>697118.47</v>
          </cell>
          <cell r="CS7">
            <v>524.72</v>
          </cell>
          <cell r="CT7">
            <v>173137.44</v>
          </cell>
          <cell r="CU7">
            <v>15670.78</v>
          </cell>
          <cell r="CV7">
            <v>78704.19</v>
          </cell>
          <cell r="CW7">
            <v>60075.63</v>
          </cell>
          <cell r="CX7">
            <v>21354.01</v>
          </cell>
          <cell r="CY7">
            <v>0</v>
          </cell>
          <cell r="CZ7">
            <v>3377.28</v>
          </cell>
          <cell r="DA7">
            <v>12243.88</v>
          </cell>
          <cell r="DB7">
            <v>1303.02</v>
          </cell>
          <cell r="DC7">
            <v>11351.15</v>
          </cell>
          <cell r="DD7">
            <v>2864.37</v>
          </cell>
          <cell r="DE7">
            <v>19273.02</v>
          </cell>
          <cell r="DF7">
            <v>11314.89</v>
          </cell>
          <cell r="DG7">
            <v>17513.75</v>
          </cell>
          <cell r="DH7">
            <v>3106.04</v>
          </cell>
          <cell r="DI7">
            <v>7736.61</v>
          </cell>
          <cell r="DJ7">
            <v>42747.92</v>
          </cell>
          <cell r="DK7">
            <v>16588.47</v>
          </cell>
          <cell r="DL7">
            <v>0</v>
          </cell>
          <cell r="DM7">
            <v>12894.72</v>
          </cell>
          <cell r="DN7">
            <v>3522.98</v>
          </cell>
          <cell r="DO7">
            <v>0</v>
          </cell>
          <cell r="DP7">
            <v>26937.15</v>
          </cell>
          <cell r="DQ7">
            <v>17767.84</v>
          </cell>
          <cell r="DR7">
            <v>2640</v>
          </cell>
          <cell r="DS7">
            <v>49624.51</v>
          </cell>
          <cell r="DT7">
            <v>0</v>
          </cell>
          <cell r="DU7">
            <v>0</v>
          </cell>
          <cell r="DV7">
            <v>0</v>
          </cell>
          <cell r="DW7">
            <v>0</v>
          </cell>
          <cell r="DX7">
            <v>0</v>
          </cell>
          <cell r="DY7">
            <v>0</v>
          </cell>
          <cell r="DZ7">
            <v>0</v>
          </cell>
          <cell r="EA7">
            <v>0</v>
          </cell>
          <cell r="EB7">
            <v>1</v>
          </cell>
          <cell r="EC7">
            <v>0</v>
          </cell>
          <cell r="ED7">
            <v>0</v>
          </cell>
          <cell r="EE7">
            <v>0</v>
          </cell>
          <cell r="EF7">
            <v>0</v>
          </cell>
          <cell r="EG7">
            <v>181975.91000000038</v>
          </cell>
          <cell r="EH7">
            <v>0</v>
          </cell>
          <cell r="EI7">
            <v>0</v>
          </cell>
          <cell r="EJ7">
            <v>0</v>
          </cell>
          <cell r="EK7">
            <v>0</v>
          </cell>
          <cell r="EL7">
            <v>0</v>
          </cell>
          <cell r="EM7" t="str">
            <v>N</v>
          </cell>
          <cell r="EN7" t="str">
            <v>Y</v>
          </cell>
          <cell r="EO7" t="str">
            <v/>
          </cell>
          <cell r="EP7">
            <v>0</v>
          </cell>
          <cell r="EQ7" t="str">
            <v/>
          </cell>
          <cell r="ER7" t="str">
            <v>Y</v>
          </cell>
          <cell r="ES7" t="str">
            <v>Y</v>
          </cell>
          <cell r="ET7">
            <v>0</v>
          </cell>
          <cell r="EU7" t="str">
            <v>Y</v>
          </cell>
          <cell r="EV7">
            <v>0</v>
          </cell>
          <cell r="EW7" t="str">
            <v/>
          </cell>
          <cell r="EX7">
            <v>0</v>
          </cell>
          <cell r="EY7" t="str">
            <v>Y</v>
          </cell>
          <cell r="EZ7" t="str">
            <v>Y</v>
          </cell>
          <cell r="FA7" t="str">
            <v/>
          </cell>
          <cell r="FB7" t="str">
            <v>Y</v>
          </cell>
          <cell r="FC7" t="str">
            <v/>
          </cell>
          <cell r="FD7" t="str">
            <v>Y</v>
          </cell>
          <cell r="FE7" t="str">
            <v/>
          </cell>
          <cell r="FF7" t="str">
            <v>Y</v>
          </cell>
          <cell r="FG7">
            <v>0</v>
          </cell>
          <cell r="FH7" t="str">
            <v>Y</v>
          </cell>
          <cell r="FI7">
            <v>0</v>
          </cell>
          <cell r="FJ7" t="str">
            <v>Y</v>
          </cell>
          <cell r="FK7">
            <v>0</v>
          </cell>
          <cell r="FL7">
            <v>181975.91000000038</v>
          </cell>
          <cell r="FM7">
            <v>0</v>
          </cell>
          <cell r="FN7">
            <v>181975.91000000038</v>
          </cell>
          <cell r="FO7">
            <v>0</v>
          </cell>
          <cell r="FP7">
            <v>181975.91000000038</v>
          </cell>
          <cell r="FQ7" t="str">
            <v>Y</v>
          </cell>
          <cell r="FR7" t="str">
            <v>Keir Ramshaw</v>
          </cell>
          <cell r="FS7" t="str">
            <v>Business Manager</v>
          </cell>
          <cell r="FT7">
            <v>44328</v>
          </cell>
          <cell r="FU7" t="str">
            <v>Ronnie Branch</v>
          </cell>
          <cell r="FV7">
            <v>44328</v>
          </cell>
          <cell r="FW7" t="str">
            <v>Y</v>
          </cell>
        </row>
        <row r="8">
          <cell r="B8">
            <v>1382</v>
          </cell>
          <cell r="C8" t="str">
            <v>St Michaels CE P Braintree</v>
          </cell>
          <cell r="D8">
            <v>1636243.5</v>
          </cell>
          <cell r="E8">
            <v>1636243.5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79593</v>
          </cell>
          <cell r="K8">
            <v>79593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40315</v>
          </cell>
          <cell r="Q8">
            <v>40315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 t="e">
            <v>#REF!</v>
          </cell>
          <cell r="AD8" t="e">
            <v>#REF!</v>
          </cell>
          <cell r="AE8">
            <v>1940094.32</v>
          </cell>
          <cell r="AF8">
            <v>1940094.32</v>
          </cell>
          <cell r="AG8">
            <v>0</v>
          </cell>
          <cell r="AH8">
            <v>1777234.22</v>
          </cell>
          <cell r="AI8">
            <v>1777234.2200000002</v>
          </cell>
          <cell r="AJ8">
            <v>0</v>
          </cell>
          <cell r="AK8">
            <v>162860.1</v>
          </cell>
          <cell r="AL8">
            <v>0</v>
          </cell>
          <cell r="AM8">
            <v>0</v>
          </cell>
          <cell r="AN8">
            <v>1047.5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8949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  <cell r="BD8">
            <v>153911</v>
          </cell>
          <cell r="BE8">
            <v>0</v>
          </cell>
          <cell r="BF8" t="str">
            <v>sports funding £569  Covid Catch Up 8380</v>
          </cell>
          <cell r="BG8" t="str">
            <v>N</v>
          </cell>
          <cell r="BH8">
            <v>3440</v>
          </cell>
          <cell r="BI8" t="str">
            <v>St Michaels CE P Braintree</v>
          </cell>
          <cell r="BJ8" t="str">
            <v>Kate Titchmarsh</v>
          </cell>
          <cell r="BK8" t="str">
            <v>sbm@st-michalescofe.essex.sch.uk</v>
          </cell>
          <cell r="BL8" t="str">
            <v>01376 344866</v>
          </cell>
          <cell r="BM8" t="str">
            <v>N</v>
          </cell>
          <cell r="BN8" t="str">
            <v>Y</v>
          </cell>
          <cell r="BO8" t="str">
            <v>FINAL</v>
          </cell>
          <cell r="BP8" t="str">
            <v>Y</v>
          </cell>
          <cell r="BQ8" t="str">
            <v>Accruals</v>
          </cell>
          <cell r="BR8" t="str">
            <v>N</v>
          </cell>
          <cell r="BS8" t="str">
            <v>N</v>
          </cell>
          <cell r="BT8">
            <v>68156.320000000007</v>
          </cell>
          <cell r="BU8">
            <v>0</v>
          </cell>
          <cell r="BV8">
            <v>0</v>
          </cell>
          <cell r="BW8">
            <v>1636243.5</v>
          </cell>
          <cell r="BX8">
            <v>0</v>
          </cell>
          <cell r="BY8">
            <v>79593</v>
          </cell>
          <cell r="BZ8">
            <v>0</v>
          </cell>
          <cell r="CA8">
            <v>40315</v>
          </cell>
          <cell r="CB8">
            <v>0</v>
          </cell>
          <cell r="CC8">
            <v>0</v>
          </cell>
          <cell r="CD8">
            <v>3073.5</v>
          </cell>
          <cell r="CE8">
            <v>0</v>
          </cell>
          <cell r="CF8">
            <v>10260.19</v>
          </cell>
          <cell r="CG8">
            <v>18756.84</v>
          </cell>
          <cell r="CH8">
            <v>121.74</v>
          </cell>
          <cell r="CI8">
            <v>0</v>
          </cell>
          <cell r="CJ8">
            <v>3560.66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3652</v>
          </cell>
          <cell r="CP8">
            <v>19460</v>
          </cell>
          <cell r="CQ8">
            <v>93722</v>
          </cell>
          <cell r="CR8">
            <v>1015518.51</v>
          </cell>
          <cell r="CS8">
            <v>6456.27</v>
          </cell>
          <cell r="CT8">
            <v>329432.31</v>
          </cell>
          <cell r="CU8">
            <v>66424.25</v>
          </cell>
          <cell r="CV8">
            <v>85804.96</v>
          </cell>
          <cell r="CW8">
            <v>46160.83</v>
          </cell>
          <cell r="CX8">
            <v>36247.089999999997</v>
          </cell>
          <cell r="CY8">
            <v>296.74</v>
          </cell>
          <cell r="CZ8">
            <v>1931.49</v>
          </cell>
          <cell r="DA8">
            <v>24855.48</v>
          </cell>
          <cell r="DB8">
            <v>0</v>
          </cell>
          <cell r="DC8">
            <v>19819.03</v>
          </cell>
          <cell r="DD8">
            <v>3871.24</v>
          </cell>
          <cell r="DE8">
            <v>5831.97</v>
          </cell>
          <cell r="DF8">
            <v>0</v>
          </cell>
          <cell r="DG8">
            <v>21003.439999999999</v>
          </cell>
          <cell r="DH8">
            <v>6399.34</v>
          </cell>
          <cell r="DI8">
            <v>6680.23</v>
          </cell>
          <cell r="DJ8">
            <v>15683.27</v>
          </cell>
          <cell r="DK8">
            <v>4439.92</v>
          </cell>
          <cell r="DL8">
            <v>0</v>
          </cell>
          <cell r="DM8">
            <v>11918.98</v>
          </cell>
          <cell r="DN8">
            <v>7961</v>
          </cell>
          <cell r="DO8">
            <v>0</v>
          </cell>
          <cell r="DP8">
            <v>18023.7</v>
          </cell>
          <cell r="DQ8">
            <v>13418</v>
          </cell>
          <cell r="DR8">
            <v>9493</v>
          </cell>
          <cell r="DS8">
            <v>56383.6</v>
          </cell>
          <cell r="DT8">
            <v>0</v>
          </cell>
          <cell r="DU8">
            <v>0</v>
          </cell>
          <cell r="DV8">
            <v>0</v>
          </cell>
          <cell r="DW8">
            <v>0</v>
          </cell>
          <cell r="DX8">
            <v>0</v>
          </cell>
          <cell r="DY8">
            <v>0</v>
          </cell>
          <cell r="DZ8">
            <v>0</v>
          </cell>
          <cell r="EA8">
            <v>0</v>
          </cell>
          <cell r="EB8">
            <v>1</v>
          </cell>
          <cell r="EC8">
            <v>0</v>
          </cell>
          <cell r="ED8">
            <v>0</v>
          </cell>
          <cell r="EE8">
            <v>0</v>
          </cell>
          <cell r="EF8">
            <v>0</v>
          </cell>
          <cell r="EG8">
            <v>162860.09999999986</v>
          </cell>
          <cell r="EH8">
            <v>0</v>
          </cell>
          <cell r="EI8">
            <v>0</v>
          </cell>
          <cell r="EJ8">
            <v>0</v>
          </cell>
          <cell r="EK8">
            <v>0</v>
          </cell>
          <cell r="EL8">
            <v>0</v>
          </cell>
          <cell r="EM8" t="str">
            <v>N</v>
          </cell>
          <cell r="EN8" t="str">
            <v>Y</v>
          </cell>
          <cell r="EO8" t="str">
            <v/>
          </cell>
          <cell r="EP8">
            <v>0</v>
          </cell>
          <cell r="EQ8" t="str">
            <v/>
          </cell>
          <cell r="ER8" t="str">
            <v>Y</v>
          </cell>
          <cell r="ES8" t="str">
            <v>Y</v>
          </cell>
          <cell r="ET8">
            <v>0</v>
          </cell>
          <cell r="EU8" t="str">
            <v>Y</v>
          </cell>
          <cell r="EV8">
            <v>0</v>
          </cell>
          <cell r="EW8" t="str">
            <v/>
          </cell>
          <cell r="EX8">
            <v>0</v>
          </cell>
          <cell r="EY8" t="str">
            <v>Y</v>
          </cell>
          <cell r="EZ8" t="str">
            <v>Y</v>
          </cell>
          <cell r="FA8" t="str">
            <v/>
          </cell>
          <cell r="FB8" t="str">
            <v>Y</v>
          </cell>
          <cell r="FC8" t="str">
            <v/>
          </cell>
          <cell r="FD8" t="str">
            <v>Y</v>
          </cell>
          <cell r="FE8" t="str">
            <v/>
          </cell>
          <cell r="FF8" t="str">
            <v>Y</v>
          </cell>
          <cell r="FG8">
            <v>0</v>
          </cell>
          <cell r="FH8" t="str">
            <v>Y</v>
          </cell>
          <cell r="FI8">
            <v>0</v>
          </cell>
          <cell r="FJ8" t="str">
            <v>Y</v>
          </cell>
          <cell r="FK8">
            <v>0</v>
          </cell>
          <cell r="FL8">
            <v>162860.09999999986</v>
          </cell>
          <cell r="FM8">
            <v>0</v>
          </cell>
          <cell r="FN8">
            <v>162860.09999999986</v>
          </cell>
          <cell r="FO8">
            <v>0</v>
          </cell>
          <cell r="FP8">
            <v>162860.09999999986</v>
          </cell>
          <cell r="FQ8" t="str">
            <v>Y</v>
          </cell>
          <cell r="FR8" t="str">
            <v>Kate Titchmarsh</v>
          </cell>
          <cell r="FS8" t="str">
            <v>School Business Manager</v>
          </cell>
          <cell r="FT8">
            <v>44326</v>
          </cell>
          <cell r="FU8" t="str">
            <v xml:space="preserve">Andy Cumpstey </v>
          </cell>
          <cell r="FV8">
            <v>44326</v>
          </cell>
          <cell r="FW8" t="str">
            <v>Y</v>
          </cell>
        </row>
        <row r="9">
          <cell r="B9">
            <v>2250</v>
          </cell>
          <cell r="C9" t="str">
            <v>Farnham CE P</v>
          </cell>
          <cell r="D9">
            <v>330157</v>
          </cell>
          <cell r="E9">
            <v>330157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15274</v>
          </cell>
          <cell r="K9">
            <v>15274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9415</v>
          </cell>
          <cell r="Q9">
            <v>9415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 t="e">
            <v>#REF!</v>
          </cell>
          <cell r="AD9" t="e">
            <v>#REF!</v>
          </cell>
          <cell r="AE9">
            <v>478244.54</v>
          </cell>
          <cell r="AF9">
            <v>478244.54</v>
          </cell>
          <cell r="AG9">
            <v>0</v>
          </cell>
          <cell r="AH9">
            <v>378893.18</v>
          </cell>
          <cell r="AI9">
            <v>378893.18</v>
          </cell>
          <cell r="AJ9">
            <v>0</v>
          </cell>
          <cell r="AK9">
            <v>99351.360000000001</v>
          </cell>
          <cell r="AL9">
            <v>0</v>
          </cell>
          <cell r="AM9">
            <v>0</v>
          </cell>
          <cell r="AN9">
            <v>125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0</v>
          </cell>
          <cell r="AX9">
            <v>10144</v>
          </cell>
          <cell r="AY9">
            <v>0</v>
          </cell>
          <cell r="AZ9">
            <v>0</v>
          </cell>
          <cell r="BA9">
            <v>0</v>
          </cell>
          <cell r="BB9">
            <v>15839</v>
          </cell>
          <cell r="BC9">
            <v>50161</v>
          </cell>
          <cell r="BD9">
            <v>23207</v>
          </cell>
          <cell r="BE9">
            <v>0</v>
          </cell>
          <cell r="BF9" t="str">
            <v>Sports grant £9744 c/fwd, covid catch up £400 c/fwd</v>
          </cell>
          <cell r="BG9" t="str">
            <v>N</v>
          </cell>
          <cell r="BH9">
            <v>3700</v>
          </cell>
          <cell r="BI9" t="str">
            <v>Farnham CE P</v>
          </cell>
          <cell r="BJ9" t="str">
            <v>Cheryl Hall</v>
          </cell>
          <cell r="BK9" t="str">
            <v>admin@farnham.essex.sch.uk</v>
          </cell>
          <cell r="BL9" t="str">
            <v>01279 771339</v>
          </cell>
          <cell r="BM9" t="str">
            <v>N</v>
          </cell>
          <cell r="BN9" t="str">
            <v>Y</v>
          </cell>
          <cell r="BO9" t="str">
            <v>FINAL</v>
          </cell>
          <cell r="BP9" t="str">
            <v>Y</v>
          </cell>
          <cell r="BQ9" t="str">
            <v>Accruals</v>
          </cell>
          <cell r="BR9" t="str">
            <v>N</v>
          </cell>
          <cell r="BS9" t="str">
            <v>N</v>
          </cell>
          <cell r="BT9">
            <v>93821.54</v>
          </cell>
          <cell r="BU9">
            <v>0</v>
          </cell>
          <cell r="BV9">
            <v>0</v>
          </cell>
          <cell r="BW9">
            <v>330157</v>
          </cell>
          <cell r="BX9">
            <v>0</v>
          </cell>
          <cell r="BY9">
            <v>15274</v>
          </cell>
          <cell r="BZ9">
            <v>0</v>
          </cell>
          <cell r="CA9">
            <v>9415</v>
          </cell>
          <cell r="CB9">
            <v>0</v>
          </cell>
          <cell r="CC9">
            <v>0</v>
          </cell>
          <cell r="CD9">
            <v>0</v>
          </cell>
          <cell r="CE9">
            <v>746.5</v>
          </cell>
          <cell r="CF9">
            <v>2161.75</v>
          </cell>
          <cell r="CG9">
            <v>0</v>
          </cell>
          <cell r="CH9">
            <v>0</v>
          </cell>
          <cell r="CI9">
            <v>0</v>
          </cell>
          <cell r="CJ9">
            <v>2069.6999999999998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755</v>
          </cell>
          <cell r="CP9">
            <v>2200</v>
          </cell>
          <cell r="CQ9">
            <v>26747</v>
          </cell>
          <cell r="CR9">
            <v>211343.98</v>
          </cell>
          <cell r="CS9">
            <v>2722</v>
          </cell>
          <cell r="CT9">
            <v>45445.88</v>
          </cell>
          <cell r="CU9">
            <v>2165.23</v>
          </cell>
          <cell r="CV9">
            <v>28668.720000000001</v>
          </cell>
          <cell r="CW9">
            <v>6309.97</v>
          </cell>
          <cell r="CX9">
            <v>2059.56</v>
          </cell>
          <cell r="CY9">
            <v>125.46</v>
          </cell>
          <cell r="CZ9">
            <v>382.6</v>
          </cell>
          <cell r="DA9">
            <v>2738.96</v>
          </cell>
          <cell r="DB9">
            <v>0</v>
          </cell>
          <cell r="DC9">
            <v>7451.53</v>
          </cell>
          <cell r="DD9">
            <v>1547.28</v>
          </cell>
          <cell r="DE9">
            <v>8159.1</v>
          </cell>
          <cell r="DF9">
            <v>497.99</v>
          </cell>
          <cell r="DG9">
            <v>5752.76</v>
          </cell>
          <cell r="DH9">
            <v>670.55</v>
          </cell>
          <cell r="DI9">
            <v>544.83000000000004</v>
          </cell>
          <cell r="DJ9">
            <v>12724</v>
          </cell>
          <cell r="DK9">
            <v>270</v>
          </cell>
          <cell r="DL9">
            <v>0</v>
          </cell>
          <cell r="DM9">
            <v>2389.5300000000002</v>
          </cell>
          <cell r="DN9">
            <v>950</v>
          </cell>
          <cell r="DO9">
            <v>0</v>
          </cell>
          <cell r="DP9">
            <v>4998.25</v>
          </cell>
          <cell r="DQ9">
            <v>7448</v>
          </cell>
          <cell r="DR9">
            <v>4778.26</v>
          </cell>
          <cell r="DS9">
            <v>23851.69</v>
          </cell>
          <cell r="DT9">
            <v>0</v>
          </cell>
          <cell r="DU9">
            <v>0</v>
          </cell>
          <cell r="DV9">
            <v>0</v>
          </cell>
          <cell r="DW9">
            <v>0</v>
          </cell>
          <cell r="DX9">
            <v>0</v>
          </cell>
          <cell r="DY9">
            <v>0</v>
          </cell>
          <cell r="DZ9">
            <v>0</v>
          </cell>
          <cell r="EA9">
            <v>0</v>
          </cell>
          <cell r="EB9">
            <v>1</v>
          </cell>
          <cell r="EC9">
            <v>0</v>
          </cell>
          <cell r="ED9">
            <v>0</v>
          </cell>
          <cell r="EE9">
            <v>0</v>
          </cell>
          <cell r="EF9">
            <v>0</v>
          </cell>
          <cell r="EG9">
            <v>99351.35999999987</v>
          </cell>
          <cell r="EH9">
            <v>0</v>
          </cell>
          <cell r="EI9">
            <v>0</v>
          </cell>
          <cell r="EJ9">
            <v>0</v>
          </cell>
          <cell r="EK9">
            <v>0</v>
          </cell>
          <cell r="EL9">
            <v>0</v>
          </cell>
          <cell r="EM9" t="str">
            <v>N</v>
          </cell>
          <cell r="EN9" t="str">
            <v>Y</v>
          </cell>
          <cell r="EO9" t="str">
            <v/>
          </cell>
          <cell r="EP9">
            <v>0</v>
          </cell>
          <cell r="EQ9" t="str">
            <v/>
          </cell>
          <cell r="ER9" t="str">
            <v>Y</v>
          </cell>
          <cell r="ES9" t="str">
            <v>Y</v>
          </cell>
          <cell r="ET9">
            <v>0</v>
          </cell>
          <cell r="EU9" t="str">
            <v>Y</v>
          </cell>
          <cell r="EV9">
            <v>0</v>
          </cell>
          <cell r="EW9" t="str">
            <v/>
          </cell>
          <cell r="EX9">
            <v>0</v>
          </cell>
          <cell r="EY9" t="str">
            <v>Y</v>
          </cell>
          <cell r="EZ9" t="str">
            <v>Y</v>
          </cell>
          <cell r="FA9" t="str">
            <v/>
          </cell>
          <cell r="FB9" t="str">
            <v>Y</v>
          </cell>
          <cell r="FC9" t="str">
            <v/>
          </cell>
          <cell r="FD9" t="str">
            <v>Y</v>
          </cell>
          <cell r="FE9" t="str">
            <v/>
          </cell>
          <cell r="FF9" t="str">
            <v>Y</v>
          </cell>
          <cell r="FG9">
            <v>0</v>
          </cell>
          <cell r="FH9" t="str">
            <v>Y</v>
          </cell>
          <cell r="FI9">
            <v>0</v>
          </cell>
          <cell r="FJ9" t="str">
            <v>Y</v>
          </cell>
          <cell r="FK9">
            <v>0</v>
          </cell>
          <cell r="FL9">
            <v>99351.35999999987</v>
          </cell>
          <cell r="FM9">
            <v>0</v>
          </cell>
          <cell r="FN9">
            <v>99351.35999999987</v>
          </cell>
          <cell r="FO9">
            <v>0</v>
          </cell>
          <cell r="FP9">
            <v>99351.35999999987</v>
          </cell>
          <cell r="FQ9" t="str">
            <v>Y</v>
          </cell>
          <cell r="FR9" t="str">
            <v>Cheryl Hall</v>
          </cell>
          <cell r="FS9" t="str">
            <v>Finance Officer Details</v>
          </cell>
          <cell r="FT9" t="str">
            <v>10.5.2021</v>
          </cell>
          <cell r="FU9" t="str">
            <v>Hannah Wheatcroft</v>
          </cell>
          <cell r="FV9" t="str">
            <v>10.5.2021</v>
          </cell>
          <cell r="FW9" t="str">
            <v>Y</v>
          </cell>
        </row>
        <row r="10">
          <cell r="B10">
            <v>1560</v>
          </cell>
          <cell r="C10" t="str">
            <v>Canewdon Endowed P &amp; N</v>
          </cell>
          <cell r="D10">
            <v>549104.29</v>
          </cell>
          <cell r="E10">
            <v>549104.79</v>
          </cell>
          <cell r="F10">
            <v>0.5</v>
          </cell>
          <cell r="G10">
            <v>0</v>
          </cell>
          <cell r="H10">
            <v>0</v>
          </cell>
          <cell r="I10">
            <v>0</v>
          </cell>
          <cell r="J10">
            <v>8002</v>
          </cell>
          <cell r="K10">
            <v>8002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32590</v>
          </cell>
          <cell r="Q10">
            <v>32590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 t="e">
            <v>#REF!</v>
          </cell>
          <cell r="AD10" t="e">
            <v>#REF!</v>
          </cell>
          <cell r="AE10">
            <v>649717.77</v>
          </cell>
          <cell r="AF10">
            <v>649717.77</v>
          </cell>
          <cell r="AG10">
            <v>0</v>
          </cell>
          <cell r="AH10">
            <v>653680.41</v>
          </cell>
          <cell r="AI10">
            <v>653680.41000000015</v>
          </cell>
          <cell r="AJ10">
            <v>0</v>
          </cell>
          <cell r="AK10">
            <v>-3962.64</v>
          </cell>
          <cell r="AL10">
            <v>0</v>
          </cell>
          <cell r="AM10">
            <v>0</v>
          </cell>
          <cell r="AN10">
            <v>277.5</v>
          </cell>
          <cell r="AO10">
            <v>0</v>
          </cell>
          <cell r="AP10">
            <v>0</v>
          </cell>
          <cell r="AQ10">
            <v>0</v>
          </cell>
          <cell r="AR10">
            <v>0</v>
          </cell>
          <cell r="AS10">
            <v>0</v>
          </cell>
          <cell r="AT10">
            <v>0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0</v>
          </cell>
          <cell r="BA10">
            <v>0</v>
          </cell>
          <cell r="BB10">
            <v>0</v>
          </cell>
          <cell r="BC10">
            <v>0</v>
          </cell>
          <cell r="BD10">
            <v>-3963</v>
          </cell>
          <cell r="BE10">
            <v>0</v>
          </cell>
          <cell r="BF10">
            <v>0</v>
          </cell>
          <cell r="BG10" t="str">
            <v>N</v>
          </cell>
          <cell r="BH10">
            <v>3103</v>
          </cell>
          <cell r="BI10" t="str">
            <v>Canewdon Endowed P &amp; N</v>
          </cell>
          <cell r="BJ10" t="str">
            <v>Jane Riley</v>
          </cell>
          <cell r="BK10" t="str">
            <v>admin@canewdon.essex.sch.uk</v>
          </cell>
          <cell r="BL10" t="str">
            <v>01702 258238</v>
          </cell>
          <cell r="BM10" t="str">
            <v>N</v>
          </cell>
          <cell r="BN10" t="str">
            <v>Y</v>
          </cell>
          <cell r="BO10" t="str">
            <v>FINAL</v>
          </cell>
          <cell r="BP10" t="str">
            <v>Y</v>
          </cell>
          <cell r="BQ10" t="str">
            <v>Accruals</v>
          </cell>
          <cell r="BR10" t="str">
            <v>N</v>
          </cell>
          <cell r="BS10" t="str">
            <v>N</v>
          </cell>
          <cell r="BT10">
            <v>7253.08</v>
          </cell>
          <cell r="BU10">
            <v>0</v>
          </cell>
          <cell r="BV10">
            <v>6498.9</v>
          </cell>
          <cell r="BW10">
            <v>549104.79</v>
          </cell>
          <cell r="BX10">
            <v>0</v>
          </cell>
          <cell r="BY10">
            <v>8002</v>
          </cell>
          <cell r="BZ10">
            <v>0</v>
          </cell>
          <cell r="CA10">
            <v>32590</v>
          </cell>
          <cell r="CB10">
            <v>0</v>
          </cell>
          <cell r="CC10">
            <v>0</v>
          </cell>
          <cell r="CD10">
            <v>2958</v>
          </cell>
          <cell r="CE10">
            <v>0</v>
          </cell>
          <cell r="CF10">
            <v>3645.01</v>
          </cell>
          <cell r="CG10">
            <v>170</v>
          </cell>
          <cell r="CH10">
            <v>1360</v>
          </cell>
          <cell r="CI10">
            <v>0</v>
          </cell>
          <cell r="CJ10">
            <v>3726.1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3547</v>
          </cell>
          <cell r="CP10">
            <v>5140</v>
          </cell>
          <cell r="CQ10">
            <v>37860</v>
          </cell>
          <cell r="CR10">
            <v>295350.14</v>
          </cell>
          <cell r="CS10">
            <v>615.28</v>
          </cell>
          <cell r="CT10">
            <v>104130.51</v>
          </cell>
          <cell r="CU10">
            <v>99.22</v>
          </cell>
          <cell r="CV10">
            <v>50144.12</v>
          </cell>
          <cell r="CW10">
            <v>21624.14</v>
          </cell>
          <cell r="CX10">
            <v>19108.61</v>
          </cell>
          <cell r="CY10">
            <v>2857.65</v>
          </cell>
          <cell r="CZ10">
            <v>1553.75</v>
          </cell>
          <cell r="DA10">
            <v>7003.55</v>
          </cell>
          <cell r="DB10">
            <v>0</v>
          </cell>
          <cell r="DC10">
            <v>9005.9</v>
          </cell>
          <cell r="DD10">
            <v>3856.19</v>
          </cell>
          <cell r="DE10">
            <v>24325.32</v>
          </cell>
          <cell r="DF10">
            <v>3083.56</v>
          </cell>
          <cell r="DG10">
            <v>13040.84</v>
          </cell>
          <cell r="DH10">
            <v>15718.5</v>
          </cell>
          <cell r="DI10">
            <v>6723.67</v>
          </cell>
          <cell r="DJ10">
            <v>4468.3599999999997</v>
          </cell>
          <cell r="DK10">
            <v>651.58000000000004</v>
          </cell>
          <cell r="DL10">
            <v>0</v>
          </cell>
          <cell r="DM10">
            <v>12129.71</v>
          </cell>
          <cell r="DN10">
            <v>2220</v>
          </cell>
          <cell r="DO10">
            <v>0</v>
          </cell>
          <cell r="DP10">
            <v>12882.92</v>
          </cell>
          <cell r="DQ10">
            <v>170</v>
          </cell>
          <cell r="DR10">
            <v>7939.94</v>
          </cell>
          <cell r="DS10">
            <v>40615.160000000003</v>
          </cell>
          <cell r="DT10">
            <v>0</v>
          </cell>
          <cell r="DU10">
            <v>0</v>
          </cell>
          <cell r="DV10">
            <v>0</v>
          </cell>
          <cell r="DW10">
            <v>0</v>
          </cell>
          <cell r="DX10">
            <v>0</v>
          </cell>
          <cell r="DY10">
            <v>5863.4</v>
          </cell>
          <cell r="DZ10">
            <v>0</v>
          </cell>
          <cell r="EA10">
            <v>0</v>
          </cell>
          <cell r="EB10">
            <v>1</v>
          </cell>
          <cell r="EC10">
            <v>0</v>
          </cell>
          <cell r="ED10">
            <v>12362.3</v>
          </cell>
          <cell r="EE10">
            <v>0</v>
          </cell>
          <cell r="EF10">
            <v>0</v>
          </cell>
          <cell r="EG10">
            <v>0</v>
          </cell>
          <cell r="EH10">
            <v>-3962.640000000014</v>
          </cell>
          <cell r="EI10">
            <v>0</v>
          </cell>
          <cell r="EJ10">
            <v>0</v>
          </cell>
          <cell r="EK10">
            <v>0</v>
          </cell>
          <cell r="EL10">
            <v>0</v>
          </cell>
          <cell r="EM10" t="str">
            <v>N</v>
          </cell>
          <cell r="EN10" t="str">
            <v>Y</v>
          </cell>
          <cell r="EO10" t="str">
            <v/>
          </cell>
          <cell r="EP10">
            <v>0</v>
          </cell>
          <cell r="EQ10" t="str">
            <v/>
          </cell>
          <cell r="ER10" t="str">
            <v>Y</v>
          </cell>
          <cell r="ES10" t="str">
            <v>N</v>
          </cell>
          <cell r="ET10">
            <v>0.5</v>
          </cell>
          <cell r="EU10" t="str">
            <v>Y</v>
          </cell>
          <cell r="EV10">
            <v>0</v>
          </cell>
          <cell r="EW10" t="str">
            <v/>
          </cell>
          <cell r="EX10">
            <v>0</v>
          </cell>
          <cell r="EY10" t="str">
            <v>Y</v>
          </cell>
          <cell r="EZ10" t="str">
            <v>Y</v>
          </cell>
          <cell r="FA10" t="str">
            <v/>
          </cell>
          <cell r="FB10" t="str">
            <v>Y</v>
          </cell>
          <cell r="FC10" t="str">
            <v/>
          </cell>
          <cell r="FD10" t="str">
            <v>Y</v>
          </cell>
          <cell r="FE10" t="str">
            <v/>
          </cell>
          <cell r="FF10" t="str">
            <v>Y</v>
          </cell>
          <cell r="FG10">
            <v>0</v>
          </cell>
          <cell r="FH10" t="str">
            <v>Y</v>
          </cell>
          <cell r="FI10">
            <v>0</v>
          </cell>
          <cell r="FJ10" t="str">
            <v>Y</v>
          </cell>
          <cell r="FK10">
            <v>0</v>
          </cell>
          <cell r="FL10">
            <v>-3962.640000000014</v>
          </cell>
          <cell r="FM10">
            <v>0</v>
          </cell>
          <cell r="FN10">
            <v>-3962.640000000014</v>
          </cell>
          <cell r="FO10">
            <v>0</v>
          </cell>
          <cell r="FP10">
            <v>-3962.640000000014</v>
          </cell>
          <cell r="FQ10" t="str">
            <v>Y</v>
          </cell>
          <cell r="FR10" t="str">
            <v>Jane Riley</v>
          </cell>
          <cell r="FS10" t="str">
            <v>SBM</v>
          </cell>
          <cell r="FT10" t="str">
            <v>29.04.2021</v>
          </cell>
          <cell r="FU10" t="str">
            <v>Sam Willis</v>
          </cell>
          <cell r="FV10" t="str">
            <v>30.04.2021</v>
          </cell>
          <cell r="FW10" t="str">
            <v>N</v>
          </cell>
        </row>
        <row r="11">
          <cell r="B11">
            <v>4600</v>
          </cell>
          <cell r="C11" t="str">
            <v>Vange C P &amp; N</v>
          </cell>
          <cell r="D11">
            <v>593052.6180941409</v>
          </cell>
          <cell r="E11">
            <v>593052.62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5053</v>
          </cell>
          <cell r="K11">
            <v>5053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64525</v>
          </cell>
          <cell r="Q11">
            <v>64525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 t="e">
            <v>#REF!</v>
          </cell>
          <cell r="AD11" t="e">
            <v>#REF!</v>
          </cell>
          <cell r="AE11">
            <v>758121.54</v>
          </cell>
          <cell r="AF11">
            <v>758121.54</v>
          </cell>
          <cell r="AG11">
            <v>0</v>
          </cell>
          <cell r="AH11">
            <v>704661.12</v>
          </cell>
          <cell r="AI11">
            <v>704661.11999999988</v>
          </cell>
          <cell r="AJ11">
            <v>0</v>
          </cell>
          <cell r="AK11">
            <v>53460.42</v>
          </cell>
          <cell r="AL11">
            <v>0</v>
          </cell>
          <cell r="AM11">
            <v>0</v>
          </cell>
          <cell r="AN11">
            <v>256.44809414100001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5388</v>
          </cell>
          <cell r="AY11">
            <v>0</v>
          </cell>
          <cell r="AZ11">
            <v>3628</v>
          </cell>
          <cell r="BA11">
            <v>0</v>
          </cell>
          <cell r="BB11">
            <v>35094</v>
          </cell>
          <cell r="BC11">
            <v>0</v>
          </cell>
          <cell r="BD11">
            <v>9350</v>
          </cell>
          <cell r="BE11">
            <v>0</v>
          </cell>
          <cell r="BF11" t="str">
            <v>SPG £858  Covid Catch up £4530</v>
          </cell>
          <cell r="BG11" t="str">
            <v>N</v>
          </cell>
          <cell r="BH11">
            <v>2261</v>
          </cell>
          <cell r="BI11" t="str">
            <v>Vange C P &amp; N</v>
          </cell>
          <cell r="BJ11" t="str">
            <v>Mandy Dooley</v>
          </cell>
          <cell r="BK11" t="str">
            <v>admin@vange.essex.sch.uk</v>
          </cell>
          <cell r="BL11" t="str">
            <v>01268 552160</v>
          </cell>
          <cell r="BM11" t="str">
            <v>N</v>
          </cell>
          <cell r="BN11" t="str">
            <v>Y</v>
          </cell>
          <cell r="BO11" t="str">
            <v>FINAL</v>
          </cell>
          <cell r="BP11" t="str">
            <v>Y</v>
          </cell>
          <cell r="BQ11" t="str">
            <v>Accruals</v>
          </cell>
          <cell r="BR11" t="str">
            <v>N</v>
          </cell>
          <cell r="BS11" t="str">
            <v>N</v>
          </cell>
          <cell r="BT11">
            <v>45717.18</v>
          </cell>
          <cell r="BU11">
            <v>0</v>
          </cell>
          <cell r="BV11">
            <v>11903.19</v>
          </cell>
          <cell r="BW11">
            <v>593052.62</v>
          </cell>
          <cell r="BX11">
            <v>0</v>
          </cell>
          <cell r="BY11">
            <v>5053</v>
          </cell>
          <cell r="BZ11">
            <v>0</v>
          </cell>
          <cell r="CA11">
            <v>64525</v>
          </cell>
          <cell r="CB11">
            <v>0</v>
          </cell>
          <cell r="CC11">
            <v>0</v>
          </cell>
          <cell r="CD11">
            <v>0</v>
          </cell>
          <cell r="CE11">
            <v>0</v>
          </cell>
          <cell r="CF11">
            <v>5512.97</v>
          </cell>
          <cell r="CG11">
            <v>0</v>
          </cell>
          <cell r="CH11">
            <v>0</v>
          </cell>
          <cell r="CI11">
            <v>0</v>
          </cell>
          <cell r="CJ11">
            <v>2446.1799999999998</v>
          </cell>
          <cell r="CK11">
            <v>0</v>
          </cell>
          <cell r="CL11">
            <v>0</v>
          </cell>
          <cell r="CM11">
            <v>0</v>
          </cell>
          <cell r="CN11">
            <v>0</v>
          </cell>
          <cell r="CO11">
            <v>2142</v>
          </cell>
          <cell r="CP11">
            <v>4530</v>
          </cell>
          <cell r="CQ11">
            <v>31455</v>
          </cell>
          <cell r="CR11">
            <v>294807.11</v>
          </cell>
          <cell r="CS11">
            <v>0</v>
          </cell>
          <cell r="CT11">
            <v>133911.19</v>
          </cell>
          <cell r="CU11">
            <v>45658.48</v>
          </cell>
          <cell r="CV11">
            <v>77799.960000000006</v>
          </cell>
          <cell r="CW11">
            <v>13226.87</v>
          </cell>
          <cell r="CX11">
            <v>12468.9</v>
          </cell>
          <cell r="CY11">
            <v>2944.07</v>
          </cell>
          <cell r="CZ11">
            <v>1666.99</v>
          </cell>
          <cell r="DA11">
            <v>102.45</v>
          </cell>
          <cell r="DB11">
            <v>3834.03</v>
          </cell>
          <cell r="DC11">
            <v>4442.72</v>
          </cell>
          <cell r="DD11">
            <v>3600</v>
          </cell>
          <cell r="DE11">
            <v>4888.32</v>
          </cell>
          <cell r="DF11">
            <v>1935.97</v>
          </cell>
          <cell r="DG11">
            <v>9152.33</v>
          </cell>
          <cell r="DH11">
            <v>19960</v>
          </cell>
          <cell r="DI11">
            <v>3439.27</v>
          </cell>
          <cell r="DJ11">
            <v>18660.03</v>
          </cell>
          <cell r="DK11">
            <v>4016.67</v>
          </cell>
          <cell r="DL11">
            <v>0</v>
          </cell>
          <cell r="DM11">
            <v>7787.95</v>
          </cell>
          <cell r="DN11">
            <v>2109</v>
          </cell>
          <cell r="DO11">
            <v>0</v>
          </cell>
          <cell r="DP11">
            <v>9509.27</v>
          </cell>
          <cell r="DQ11">
            <v>0</v>
          </cell>
          <cell r="DR11">
            <v>15505.72</v>
          </cell>
          <cell r="DS11">
            <v>9546.23</v>
          </cell>
          <cell r="DT11">
            <v>0</v>
          </cell>
          <cell r="DU11">
            <v>0</v>
          </cell>
          <cell r="DV11">
            <v>0</v>
          </cell>
          <cell r="DW11">
            <v>0</v>
          </cell>
          <cell r="DX11">
            <v>0</v>
          </cell>
          <cell r="DY11">
            <v>2772.21</v>
          </cell>
          <cell r="DZ11">
            <v>0</v>
          </cell>
          <cell r="EA11">
            <v>0</v>
          </cell>
          <cell r="EB11">
            <v>1</v>
          </cell>
          <cell r="EC11">
            <v>0</v>
          </cell>
          <cell r="ED11">
            <v>5971.19</v>
          </cell>
          <cell r="EE11">
            <v>0</v>
          </cell>
          <cell r="EF11">
            <v>8704.2099999999991</v>
          </cell>
          <cell r="EG11">
            <v>53460.420000000275</v>
          </cell>
          <cell r="EH11">
            <v>0</v>
          </cell>
          <cell r="EI11">
            <v>0</v>
          </cell>
          <cell r="EJ11">
            <v>0</v>
          </cell>
          <cell r="EK11">
            <v>0</v>
          </cell>
          <cell r="EL11">
            <v>0</v>
          </cell>
          <cell r="EM11" t="str">
            <v>N</v>
          </cell>
          <cell r="EN11" t="str">
            <v>Y</v>
          </cell>
          <cell r="EO11" t="str">
            <v/>
          </cell>
          <cell r="EP11">
            <v>0</v>
          </cell>
          <cell r="EQ11" t="str">
            <v/>
          </cell>
          <cell r="ER11" t="str">
            <v>Y</v>
          </cell>
          <cell r="ES11" t="str">
            <v>Y</v>
          </cell>
          <cell r="ET11">
            <v>0</v>
          </cell>
          <cell r="EU11" t="str">
            <v>Y</v>
          </cell>
          <cell r="EV11">
            <v>0</v>
          </cell>
          <cell r="EW11" t="str">
            <v/>
          </cell>
          <cell r="EX11">
            <v>0</v>
          </cell>
          <cell r="EY11" t="str">
            <v>Y</v>
          </cell>
          <cell r="EZ11" t="str">
            <v>Y</v>
          </cell>
          <cell r="FA11" t="str">
            <v/>
          </cell>
          <cell r="FB11" t="str">
            <v>Y</v>
          </cell>
          <cell r="FC11" t="str">
            <v/>
          </cell>
          <cell r="FD11" t="str">
            <v>Y</v>
          </cell>
          <cell r="FE11" t="str">
            <v/>
          </cell>
          <cell r="FF11" t="str">
            <v>Y</v>
          </cell>
          <cell r="FG11">
            <v>0</v>
          </cell>
          <cell r="FH11" t="str">
            <v>Y</v>
          </cell>
          <cell r="FI11">
            <v>0</v>
          </cell>
          <cell r="FJ11" t="str">
            <v>Y</v>
          </cell>
          <cell r="FK11">
            <v>0</v>
          </cell>
          <cell r="FL11">
            <v>53460.420000000275</v>
          </cell>
          <cell r="FM11">
            <v>0</v>
          </cell>
          <cell r="FN11">
            <v>53460.420000000275</v>
          </cell>
          <cell r="FO11">
            <v>0</v>
          </cell>
          <cell r="FP11">
            <v>53460.420000000275</v>
          </cell>
          <cell r="FQ11" t="str">
            <v>Y</v>
          </cell>
          <cell r="FR11" t="str">
            <v>Mandy Dooley</v>
          </cell>
          <cell r="FS11" t="str">
            <v>Business Manager</v>
          </cell>
          <cell r="FT11">
            <v>44323</v>
          </cell>
          <cell r="FU11" t="str">
            <v>Liz Keeble</v>
          </cell>
          <cell r="FV11">
            <v>44323</v>
          </cell>
          <cell r="FW11" t="str">
            <v>Y</v>
          </cell>
        </row>
        <row r="12">
          <cell r="B12">
            <v>2842</v>
          </cell>
          <cell r="C12" t="str">
            <v>All Saints CE P Dovercourt Harwich</v>
          </cell>
          <cell r="D12">
            <v>860697</v>
          </cell>
          <cell r="E12">
            <v>860697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14649</v>
          </cell>
          <cell r="K12">
            <v>14649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59145</v>
          </cell>
          <cell r="Q12">
            <v>59145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 t="e">
            <v>#REF!</v>
          </cell>
          <cell r="AD12" t="e">
            <v>#REF!</v>
          </cell>
          <cell r="AE12">
            <v>1164332.6499999999</v>
          </cell>
          <cell r="AF12">
            <v>1164332.6499999999</v>
          </cell>
          <cell r="AG12">
            <v>0</v>
          </cell>
          <cell r="AH12">
            <v>936338.57</v>
          </cell>
          <cell r="AI12">
            <v>936338.57</v>
          </cell>
          <cell r="AJ12">
            <v>0</v>
          </cell>
          <cell r="AK12">
            <v>227994.08</v>
          </cell>
          <cell r="AL12">
            <v>0</v>
          </cell>
          <cell r="AM12">
            <v>0</v>
          </cell>
          <cell r="AN12">
            <v>490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12878</v>
          </cell>
          <cell r="AY12">
            <v>5000</v>
          </cell>
          <cell r="AZ12">
            <v>30490</v>
          </cell>
          <cell r="BA12">
            <v>0</v>
          </cell>
          <cell r="BB12">
            <v>92198</v>
          </cell>
          <cell r="BC12">
            <v>77428</v>
          </cell>
          <cell r="BD12">
            <v>10000</v>
          </cell>
          <cell r="BE12">
            <v>0</v>
          </cell>
          <cell r="BF12" t="str">
            <v>Tendring &amp; Colchester Consortium</v>
          </cell>
          <cell r="BG12" t="str">
            <v>N</v>
          </cell>
          <cell r="BH12">
            <v>3822</v>
          </cell>
          <cell r="BI12" t="str">
            <v>All Saints CE P Dovercourt Harwich</v>
          </cell>
          <cell r="BJ12" t="str">
            <v>Samantha Moseley</v>
          </cell>
          <cell r="BK12" t="str">
            <v>admin@allsaints-harwich.essex.sch.uk</v>
          </cell>
          <cell r="BL12" t="str">
            <v>01255 502389</v>
          </cell>
          <cell r="BM12" t="str">
            <v>N</v>
          </cell>
          <cell r="BN12" t="str">
            <v>Y</v>
          </cell>
          <cell r="BO12" t="str">
            <v>FINAL</v>
          </cell>
          <cell r="BP12" t="str">
            <v>Y</v>
          </cell>
          <cell r="BQ12" t="str">
            <v>Accruals</v>
          </cell>
          <cell r="BR12" t="str">
            <v>N</v>
          </cell>
          <cell r="BS12" t="str">
            <v>N</v>
          </cell>
          <cell r="BT12">
            <v>166668.65</v>
          </cell>
          <cell r="BU12">
            <v>0</v>
          </cell>
          <cell r="BV12">
            <v>0</v>
          </cell>
          <cell r="BW12">
            <v>860697</v>
          </cell>
          <cell r="BX12">
            <v>0</v>
          </cell>
          <cell r="BY12">
            <v>14649</v>
          </cell>
          <cell r="BZ12">
            <v>0</v>
          </cell>
          <cell r="CA12">
            <v>59145</v>
          </cell>
          <cell r="CB12">
            <v>0</v>
          </cell>
          <cell r="CC12">
            <v>0</v>
          </cell>
          <cell r="CD12">
            <v>0</v>
          </cell>
          <cell r="CE12">
            <v>57784.55</v>
          </cell>
          <cell r="CF12">
            <v>4827.8100000000004</v>
          </cell>
          <cell r="CG12">
            <v>0</v>
          </cell>
          <cell r="CH12">
            <v>0</v>
          </cell>
          <cell r="CI12">
            <v>0</v>
          </cell>
          <cell r="CJ12">
            <v>24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9200</v>
          </cell>
          <cell r="CQ12">
            <v>54463</v>
          </cell>
          <cell r="CR12">
            <v>475788.3</v>
          </cell>
          <cell r="CS12">
            <v>490</v>
          </cell>
          <cell r="CT12">
            <v>213382.25</v>
          </cell>
          <cell r="CU12">
            <v>42379.38</v>
          </cell>
          <cell r="CV12">
            <v>59398.9</v>
          </cell>
          <cell r="CW12">
            <v>17412.28</v>
          </cell>
          <cell r="CX12">
            <v>83999.63</v>
          </cell>
          <cell r="CY12">
            <v>1315.26</v>
          </cell>
          <cell r="CZ12">
            <v>749.28</v>
          </cell>
          <cell r="DA12">
            <v>196</v>
          </cell>
          <cell r="DB12">
            <v>0</v>
          </cell>
          <cell r="DC12">
            <v>9572.85</v>
          </cell>
          <cell r="DD12">
            <v>2790.5</v>
          </cell>
          <cell r="DE12">
            <v>1774.72</v>
          </cell>
          <cell r="DF12">
            <v>1359.46</v>
          </cell>
          <cell r="DG12">
            <v>5483.69</v>
          </cell>
          <cell r="DH12">
            <v>3200</v>
          </cell>
          <cell r="DI12">
            <v>3524.04</v>
          </cell>
          <cell r="DJ12">
            <v>12908.26</v>
          </cell>
          <cell r="DK12">
            <v>3800.96</v>
          </cell>
          <cell r="DL12">
            <v>0</v>
          </cell>
          <cell r="DM12">
            <v>8998.74</v>
          </cell>
          <cell r="DN12">
            <v>3724</v>
          </cell>
          <cell r="DO12">
            <v>0</v>
          </cell>
          <cell r="DP12">
            <v>9148.77</v>
          </cell>
          <cell r="DQ12">
            <v>0</v>
          </cell>
          <cell r="DR12">
            <v>2410</v>
          </cell>
          <cell r="DS12">
            <v>34786.480000000003</v>
          </cell>
          <cell r="DT12">
            <v>0</v>
          </cell>
          <cell r="DU12">
            <v>0</v>
          </cell>
          <cell r="DV12">
            <v>871.18</v>
          </cell>
          <cell r="DW12">
            <v>0</v>
          </cell>
          <cell r="DX12">
            <v>0</v>
          </cell>
          <cell r="DY12">
            <v>7840.62</v>
          </cell>
          <cell r="DZ12">
            <v>0</v>
          </cell>
          <cell r="EA12">
            <v>871.18</v>
          </cell>
          <cell r="EB12">
            <v>1</v>
          </cell>
          <cell r="EC12">
            <v>0</v>
          </cell>
          <cell r="ED12">
            <v>8711.7999999999993</v>
          </cell>
          <cell r="EE12">
            <v>0</v>
          </cell>
          <cell r="EF12">
            <v>0</v>
          </cell>
          <cell r="EG12">
            <v>227994.07999999996</v>
          </cell>
          <cell r="EH12">
            <v>0</v>
          </cell>
          <cell r="EI12">
            <v>0</v>
          </cell>
          <cell r="EJ12">
            <v>0</v>
          </cell>
          <cell r="EK12">
            <v>0</v>
          </cell>
          <cell r="EL12">
            <v>0</v>
          </cell>
          <cell r="EM12" t="str">
            <v>N</v>
          </cell>
          <cell r="EN12" t="str">
            <v>Y</v>
          </cell>
          <cell r="EO12" t="str">
            <v/>
          </cell>
          <cell r="EP12">
            <v>0</v>
          </cell>
          <cell r="EQ12" t="str">
            <v/>
          </cell>
          <cell r="ER12" t="str">
            <v>Y</v>
          </cell>
          <cell r="ES12" t="str">
            <v>Y</v>
          </cell>
          <cell r="ET12">
            <v>0</v>
          </cell>
          <cell r="EU12" t="str">
            <v>Y</v>
          </cell>
          <cell r="EV12">
            <v>0</v>
          </cell>
          <cell r="EW12" t="str">
            <v/>
          </cell>
          <cell r="EX12">
            <v>0</v>
          </cell>
          <cell r="EY12" t="str">
            <v>Y</v>
          </cell>
          <cell r="EZ12" t="str">
            <v>Y</v>
          </cell>
          <cell r="FA12" t="str">
            <v/>
          </cell>
          <cell r="FB12" t="str">
            <v>Y</v>
          </cell>
          <cell r="FC12" t="str">
            <v/>
          </cell>
          <cell r="FD12" t="str">
            <v>Y</v>
          </cell>
          <cell r="FE12" t="str">
            <v/>
          </cell>
          <cell r="FF12" t="str">
            <v>Y</v>
          </cell>
          <cell r="FG12">
            <v>0</v>
          </cell>
          <cell r="FH12" t="str">
            <v>Y</v>
          </cell>
          <cell r="FI12">
            <v>0</v>
          </cell>
          <cell r="FJ12" t="str">
            <v>Y</v>
          </cell>
          <cell r="FK12">
            <v>0</v>
          </cell>
          <cell r="FL12">
            <v>227994.07999999996</v>
          </cell>
          <cell r="FM12">
            <v>0</v>
          </cell>
          <cell r="FN12">
            <v>227994.07999999996</v>
          </cell>
          <cell r="FO12">
            <v>0</v>
          </cell>
          <cell r="FP12">
            <v>227994.07999999996</v>
          </cell>
          <cell r="FQ12" t="str">
            <v>Y</v>
          </cell>
          <cell r="FR12" t="str">
            <v>Barry Hills</v>
          </cell>
          <cell r="FS12" t="str">
            <v>TACC Consortium Manager</v>
          </cell>
          <cell r="FT12">
            <v>44323</v>
          </cell>
          <cell r="FU12" t="str">
            <v>Samantha Moseley</v>
          </cell>
          <cell r="FV12">
            <v>44323</v>
          </cell>
          <cell r="FW12" t="str">
            <v>Y</v>
          </cell>
        </row>
        <row r="13">
          <cell r="B13">
            <v>2682</v>
          </cell>
          <cell r="C13" t="str">
            <v>Holy Trinity CE P Halstead</v>
          </cell>
          <cell r="D13">
            <v>894217.5</v>
          </cell>
          <cell r="E13">
            <v>894217.5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47068</v>
          </cell>
          <cell r="K13">
            <v>47068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55500</v>
          </cell>
          <cell r="Q13">
            <v>55500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 t="e">
            <v>#REF!</v>
          </cell>
          <cell r="AD13" t="e">
            <v>#REF!</v>
          </cell>
          <cell r="AE13">
            <v>1214533.83</v>
          </cell>
          <cell r="AF13">
            <v>1214533.83</v>
          </cell>
          <cell r="AG13">
            <v>0</v>
          </cell>
          <cell r="AH13">
            <v>1067569.48</v>
          </cell>
          <cell r="AI13">
            <v>1067569.4799999997</v>
          </cell>
          <cell r="AJ13">
            <v>0</v>
          </cell>
          <cell r="AK13">
            <v>146964.35</v>
          </cell>
          <cell r="AL13">
            <v>0</v>
          </cell>
          <cell r="AM13">
            <v>0</v>
          </cell>
          <cell r="AN13">
            <v>527.5</v>
          </cell>
          <cell r="AO13">
            <v>0</v>
          </cell>
          <cell r="AP13">
            <v>0</v>
          </cell>
          <cell r="AQ13">
            <v>0</v>
          </cell>
          <cell r="AR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0</v>
          </cell>
          <cell r="AW13">
            <v>0</v>
          </cell>
          <cell r="AX13">
            <v>0</v>
          </cell>
          <cell r="AY13">
            <v>0</v>
          </cell>
          <cell r="AZ13">
            <v>10958</v>
          </cell>
          <cell r="BA13">
            <v>0</v>
          </cell>
          <cell r="BB13">
            <v>100339</v>
          </cell>
          <cell r="BC13">
            <v>0</v>
          </cell>
          <cell r="BD13">
            <v>31793</v>
          </cell>
          <cell r="BE13">
            <v>3874.5999999999985</v>
          </cell>
          <cell r="BF13">
            <v>0</v>
          </cell>
          <cell r="BG13" t="str">
            <v>N</v>
          </cell>
          <cell r="BH13">
            <v>3006</v>
          </cell>
          <cell r="BI13" t="str">
            <v>Holy Trinity CE P Halstead</v>
          </cell>
          <cell r="BJ13" t="str">
            <v>Carolyn Betchley</v>
          </cell>
          <cell r="BK13" t="str">
            <v>cbetchley@holytrinityhalstead.com</v>
          </cell>
          <cell r="BL13" t="str">
            <v>01787 472096</v>
          </cell>
          <cell r="BM13" t="str">
            <v>N</v>
          </cell>
          <cell r="BN13" t="str">
            <v>Y</v>
          </cell>
          <cell r="BO13" t="str">
            <v>FINAL</v>
          </cell>
          <cell r="BP13" t="str">
            <v>Y</v>
          </cell>
          <cell r="BQ13" t="str">
            <v>Accruals</v>
          </cell>
          <cell r="BR13" t="str">
            <v>N</v>
          </cell>
          <cell r="BS13" t="str">
            <v>N</v>
          </cell>
          <cell r="BT13">
            <v>141615.23000000001</v>
          </cell>
          <cell r="BU13">
            <v>0</v>
          </cell>
          <cell r="BV13">
            <v>6974.6</v>
          </cell>
          <cell r="BW13">
            <v>894217.5</v>
          </cell>
          <cell r="BX13">
            <v>0</v>
          </cell>
          <cell r="BY13">
            <v>47068</v>
          </cell>
          <cell r="BZ13">
            <v>0</v>
          </cell>
          <cell r="CA13">
            <v>55500</v>
          </cell>
          <cell r="CB13">
            <v>0</v>
          </cell>
          <cell r="CC13">
            <v>0</v>
          </cell>
          <cell r="CD13">
            <v>3100.5</v>
          </cell>
          <cell r="CE13">
            <v>0</v>
          </cell>
          <cell r="CF13">
            <v>4646.05</v>
          </cell>
          <cell r="CG13">
            <v>0</v>
          </cell>
          <cell r="CH13">
            <v>0</v>
          </cell>
          <cell r="CI13">
            <v>0</v>
          </cell>
          <cell r="CJ13">
            <v>2787.81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10433</v>
          </cell>
          <cell r="CP13">
            <v>9900</v>
          </cell>
          <cell r="CQ13">
            <v>49353</v>
          </cell>
          <cell r="CR13">
            <v>495143.94</v>
          </cell>
          <cell r="CS13">
            <v>784.45</v>
          </cell>
          <cell r="CT13">
            <v>205791.84</v>
          </cell>
          <cell r="CU13">
            <v>46792.41</v>
          </cell>
          <cell r="CV13">
            <v>82331.66</v>
          </cell>
          <cell r="CW13">
            <v>39849.93</v>
          </cell>
          <cell r="CX13">
            <v>25369.35</v>
          </cell>
          <cell r="CY13">
            <v>3539.66</v>
          </cell>
          <cell r="CZ13">
            <v>858.5</v>
          </cell>
          <cell r="DA13">
            <v>211</v>
          </cell>
          <cell r="DB13">
            <v>10143.129999999999</v>
          </cell>
          <cell r="DC13">
            <v>3966.89</v>
          </cell>
          <cell r="DD13">
            <v>3777.36</v>
          </cell>
          <cell r="DE13">
            <v>1649.52</v>
          </cell>
          <cell r="DF13">
            <v>1834.63</v>
          </cell>
          <cell r="DG13">
            <v>10742.06</v>
          </cell>
          <cell r="DH13">
            <v>22080.75</v>
          </cell>
          <cell r="DI13">
            <v>6722.15</v>
          </cell>
          <cell r="DJ13">
            <v>17902</v>
          </cell>
          <cell r="DK13">
            <v>6976.29</v>
          </cell>
          <cell r="DL13">
            <v>0</v>
          </cell>
          <cell r="DM13">
            <v>16108.17</v>
          </cell>
          <cell r="DN13">
            <v>4009</v>
          </cell>
          <cell r="DO13">
            <v>0</v>
          </cell>
          <cell r="DP13">
            <v>16724.02</v>
          </cell>
          <cell r="DQ13">
            <v>568.77</v>
          </cell>
          <cell r="DR13">
            <v>5871.36</v>
          </cell>
          <cell r="DS13">
            <v>32355.5</v>
          </cell>
          <cell r="DT13">
            <v>0</v>
          </cell>
          <cell r="DU13">
            <v>0</v>
          </cell>
          <cell r="DV13">
            <v>13427</v>
          </cell>
          <cell r="DW13">
            <v>0</v>
          </cell>
          <cell r="DX13">
            <v>0</v>
          </cell>
          <cell r="DY13">
            <v>4013</v>
          </cell>
          <cell r="DZ13">
            <v>7260</v>
          </cell>
          <cell r="EA13">
            <v>13427</v>
          </cell>
          <cell r="EB13">
            <v>1</v>
          </cell>
          <cell r="EC13">
            <v>0</v>
          </cell>
          <cell r="ED13">
            <v>25910</v>
          </cell>
          <cell r="EE13">
            <v>0</v>
          </cell>
          <cell r="EF13">
            <v>1890</v>
          </cell>
          <cell r="EG13">
            <v>143089.74999999977</v>
          </cell>
          <cell r="EH13">
            <v>0</v>
          </cell>
          <cell r="EI13">
            <v>3874.5999999999985</v>
          </cell>
          <cell r="EJ13">
            <v>0</v>
          </cell>
          <cell r="EK13">
            <v>0</v>
          </cell>
          <cell r="EL13">
            <v>0</v>
          </cell>
          <cell r="EM13" t="str">
            <v>N</v>
          </cell>
          <cell r="EN13" t="str">
            <v>Y</v>
          </cell>
          <cell r="EO13" t="str">
            <v/>
          </cell>
          <cell r="EP13">
            <v>0</v>
          </cell>
          <cell r="EQ13" t="str">
            <v/>
          </cell>
          <cell r="ER13" t="str">
            <v>Y</v>
          </cell>
          <cell r="ES13" t="str">
            <v>Y</v>
          </cell>
          <cell r="ET13">
            <v>0</v>
          </cell>
          <cell r="EU13" t="str">
            <v>Y</v>
          </cell>
          <cell r="EV13">
            <v>0</v>
          </cell>
          <cell r="EW13" t="str">
            <v/>
          </cell>
          <cell r="EX13">
            <v>0</v>
          </cell>
          <cell r="EY13" t="str">
            <v>Y</v>
          </cell>
          <cell r="EZ13" t="str">
            <v>Y</v>
          </cell>
          <cell r="FA13" t="str">
            <v/>
          </cell>
          <cell r="FB13" t="str">
            <v>Y</v>
          </cell>
          <cell r="FC13" t="str">
            <v/>
          </cell>
          <cell r="FD13" t="str">
            <v>Y</v>
          </cell>
          <cell r="FE13" t="str">
            <v/>
          </cell>
          <cell r="FF13" t="str">
            <v>Y</v>
          </cell>
          <cell r="FG13">
            <v>0</v>
          </cell>
          <cell r="FH13" t="str">
            <v>Y</v>
          </cell>
          <cell r="FI13">
            <v>0</v>
          </cell>
          <cell r="FJ13" t="str">
            <v>Y</v>
          </cell>
          <cell r="FK13">
            <v>0</v>
          </cell>
          <cell r="FL13">
            <v>143089.74999999977</v>
          </cell>
          <cell r="FM13">
            <v>0</v>
          </cell>
          <cell r="FN13">
            <v>143089.74999999977</v>
          </cell>
          <cell r="FO13">
            <v>3874.5999999999985</v>
          </cell>
          <cell r="FP13">
            <v>146964.34999999977</v>
          </cell>
          <cell r="FQ13" t="str">
            <v>Y</v>
          </cell>
          <cell r="FR13" t="str">
            <v>Carolyn Betchley</v>
          </cell>
          <cell r="FS13" t="str">
            <v xml:space="preserve">Finance Officer </v>
          </cell>
          <cell r="FT13">
            <v>44323</v>
          </cell>
          <cell r="FU13" t="str">
            <v>Hayley Todd</v>
          </cell>
          <cell r="FV13">
            <v>44323</v>
          </cell>
          <cell r="FW13" t="str">
            <v>Y</v>
          </cell>
        </row>
        <row r="14">
          <cell r="B14">
            <v>1372</v>
          </cell>
          <cell r="C14" t="str">
            <v>John Bunyan C P &amp; N Braintree</v>
          </cell>
          <cell r="D14">
            <v>2350726</v>
          </cell>
          <cell r="E14">
            <v>2350726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99148</v>
          </cell>
          <cell r="K14">
            <v>99148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267980</v>
          </cell>
          <cell r="Q14">
            <v>267980</v>
          </cell>
          <cell r="R14">
            <v>0</v>
          </cell>
          <cell r="S14">
            <v>4510</v>
          </cell>
          <cell r="T14">
            <v>4510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 t="e">
            <v>#REF!</v>
          </cell>
          <cell r="AD14" t="e">
            <v>#REF!</v>
          </cell>
          <cell r="AE14">
            <v>3382385.02</v>
          </cell>
          <cell r="AF14">
            <v>3382385.0200000005</v>
          </cell>
          <cell r="AG14">
            <v>0</v>
          </cell>
          <cell r="AH14">
            <v>2911602.72</v>
          </cell>
          <cell r="AI14">
            <v>2911602.7200000016</v>
          </cell>
          <cell r="AJ14">
            <v>0</v>
          </cell>
          <cell r="AK14">
            <v>470782.3</v>
          </cell>
          <cell r="AL14">
            <v>0</v>
          </cell>
          <cell r="AM14">
            <v>0</v>
          </cell>
          <cell r="AN14">
            <v>1340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1360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11077</v>
          </cell>
          <cell r="BA14">
            <v>0</v>
          </cell>
          <cell r="BB14">
            <v>367169</v>
          </cell>
          <cell r="BC14">
            <v>38000</v>
          </cell>
          <cell r="BD14">
            <v>54536</v>
          </cell>
          <cell r="BE14">
            <v>0</v>
          </cell>
          <cell r="BF14">
            <v>0</v>
          </cell>
          <cell r="BG14" t="str">
            <v>N</v>
          </cell>
          <cell r="BH14">
            <v>2300</v>
          </cell>
          <cell r="BI14" t="str">
            <v>John Bunyan C P &amp; N Braintree</v>
          </cell>
          <cell r="BJ14" t="str">
            <v>Clare Donovan</v>
          </cell>
          <cell r="BK14" t="str">
            <v>finance@johnbunyan.co.uk</v>
          </cell>
          <cell r="BL14" t="str">
            <v>01376 321814</v>
          </cell>
          <cell r="BM14" t="str">
            <v>N</v>
          </cell>
          <cell r="BN14" t="str">
            <v>Y</v>
          </cell>
          <cell r="BO14" t="str">
            <v>FINAL</v>
          </cell>
          <cell r="BP14" t="str">
            <v>Y</v>
          </cell>
          <cell r="BQ14" t="str">
            <v>Accruals</v>
          </cell>
          <cell r="BR14" t="str">
            <v>N</v>
          </cell>
          <cell r="BS14" t="str">
            <v>N</v>
          </cell>
          <cell r="BT14">
            <v>552932.88</v>
          </cell>
          <cell r="BU14">
            <v>0</v>
          </cell>
          <cell r="BV14">
            <v>0</v>
          </cell>
          <cell r="BW14">
            <v>2350726</v>
          </cell>
          <cell r="BX14">
            <v>0</v>
          </cell>
          <cell r="BY14">
            <v>99148</v>
          </cell>
          <cell r="BZ14">
            <v>0</v>
          </cell>
          <cell r="CA14">
            <v>267980</v>
          </cell>
          <cell r="CB14">
            <v>4510</v>
          </cell>
          <cell r="CC14">
            <v>2961.4</v>
          </cell>
          <cell r="CD14">
            <v>804.76</v>
          </cell>
          <cell r="CE14">
            <v>9756.7099999999991</v>
          </cell>
          <cell r="CF14">
            <v>14217.26</v>
          </cell>
          <cell r="CG14">
            <v>0</v>
          </cell>
          <cell r="CH14">
            <v>0</v>
          </cell>
          <cell r="CI14">
            <v>174.03</v>
          </cell>
          <cell r="CJ14">
            <v>1037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2860</v>
          </cell>
          <cell r="CP14">
            <v>29700.14</v>
          </cell>
          <cell r="CQ14">
            <v>81738</v>
          </cell>
          <cell r="CR14">
            <v>1564128.1</v>
          </cell>
          <cell r="CS14">
            <v>0</v>
          </cell>
          <cell r="CT14">
            <v>630546.13</v>
          </cell>
          <cell r="CU14">
            <v>112669.55</v>
          </cell>
          <cell r="CV14">
            <v>173794.32</v>
          </cell>
          <cell r="CW14">
            <v>59497.24</v>
          </cell>
          <cell r="CX14">
            <v>31821.59</v>
          </cell>
          <cell r="CY14">
            <v>11159.03</v>
          </cell>
          <cell r="CZ14">
            <v>5444.38</v>
          </cell>
          <cell r="DA14">
            <v>536</v>
          </cell>
          <cell r="DB14">
            <v>2893.32</v>
          </cell>
          <cell r="DC14">
            <v>12503.89</v>
          </cell>
          <cell r="DD14">
            <v>8331.68</v>
          </cell>
          <cell r="DE14">
            <v>6643.43</v>
          </cell>
          <cell r="DF14">
            <v>5448.58</v>
          </cell>
          <cell r="DG14">
            <v>26570.31</v>
          </cell>
          <cell r="DH14">
            <v>47327.74</v>
          </cell>
          <cell r="DI14">
            <v>20741.96</v>
          </cell>
          <cell r="DJ14">
            <v>27997.64</v>
          </cell>
          <cell r="DK14">
            <v>27363.29</v>
          </cell>
          <cell r="DL14">
            <v>0</v>
          </cell>
          <cell r="DM14">
            <v>20869.93</v>
          </cell>
          <cell r="DN14">
            <v>7822.68</v>
          </cell>
          <cell r="DO14">
            <v>0</v>
          </cell>
          <cell r="DP14">
            <v>48798.65</v>
          </cell>
          <cell r="DQ14">
            <v>0</v>
          </cell>
          <cell r="DR14">
            <v>48958.81</v>
          </cell>
          <cell r="DS14">
            <v>42528.63</v>
          </cell>
          <cell r="DT14">
            <v>0</v>
          </cell>
          <cell r="DU14">
            <v>0</v>
          </cell>
          <cell r="DV14">
            <v>3367</v>
          </cell>
          <cell r="DW14">
            <v>0</v>
          </cell>
          <cell r="DX14">
            <v>0</v>
          </cell>
          <cell r="DY14">
            <v>21113</v>
          </cell>
          <cell r="DZ14">
            <v>0</v>
          </cell>
          <cell r="EA14">
            <v>3367</v>
          </cell>
          <cell r="EB14">
            <v>1</v>
          </cell>
          <cell r="EC14">
            <v>0</v>
          </cell>
          <cell r="ED14">
            <v>24480</v>
          </cell>
          <cell r="EE14">
            <v>0</v>
          </cell>
          <cell r="EF14">
            <v>0</v>
          </cell>
          <cell r="EG14">
            <v>470782.29999999888</v>
          </cell>
          <cell r="EH14">
            <v>0</v>
          </cell>
          <cell r="EI14">
            <v>0</v>
          </cell>
          <cell r="EJ14">
            <v>0</v>
          </cell>
          <cell r="EK14">
            <v>0</v>
          </cell>
          <cell r="EL14">
            <v>0</v>
          </cell>
          <cell r="EM14" t="str">
            <v>N</v>
          </cell>
          <cell r="EN14" t="str">
            <v>Y</v>
          </cell>
          <cell r="EO14" t="str">
            <v/>
          </cell>
          <cell r="EP14">
            <v>0</v>
          </cell>
          <cell r="EQ14" t="str">
            <v/>
          </cell>
          <cell r="ER14" t="str">
            <v>Y</v>
          </cell>
          <cell r="ES14" t="str">
            <v>Y</v>
          </cell>
          <cell r="ET14">
            <v>0</v>
          </cell>
          <cell r="EU14" t="str">
            <v>Y</v>
          </cell>
          <cell r="EV14">
            <v>0</v>
          </cell>
          <cell r="EW14" t="str">
            <v/>
          </cell>
          <cell r="EX14">
            <v>0</v>
          </cell>
          <cell r="EY14" t="str">
            <v>Y</v>
          </cell>
          <cell r="EZ14" t="str">
            <v>Y</v>
          </cell>
          <cell r="FA14" t="str">
            <v/>
          </cell>
          <cell r="FB14" t="str">
            <v>Y</v>
          </cell>
          <cell r="FC14" t="str">
            <v/>
          </cell>
          <cell r="FD14" t="str">
            <v>Y</v>
          </cell>
          <cell r="FE14" t="str">
            <v/>
          </cell>
          <cell r="FF14" t="str">
            <v>Y</v>
          </cell>
          <cell r="FG14">
            <v>0</v>
          </cell>
          <cell r="FH14" t="str">
            <v>Y</v>
          </cell>
          <cell r="FI14">
            <v>0</v>
          </cell>
          <cell r="FJ14" t="str">
            <v>Y</v>
          </cell>
          <cell r="FK14">
            <v>0</v>
          </cell>
          <cell r="FL14">
            <v>470782.29999999888</v>
          </cell>
          <cell r="FM14">
            <v>0</v>
          </cell>
          <cell r="FN14">
            <v>470782.29999999888</v>
          </cell>
          <cell r="FO14">
            <v>0</v>
          </cell>
          <cell r="FP14">
            <v>470782.29999999888</v>
          </cell>
          <cell r="FQ14" t="str">
            <v>Y</v>
          </cell>
          <cell r="FR14" t="str">
            <v>Clare Donovan</v>
          </cell>
          <cell r="FS14" t="str">
            <v>Finance Manager</v>
          </cell>
          <cell r="FT14" t="str">
            <v>27.4.21</v>
          </cell>
          <cell r="FU14" t="str">
            <v>Mrs D Bailey</v>
          </cell>
          <cell r="FV14" t="str">
            <v>28.4.21</v>
          </cell>
          <cell r="FW14" t="str">
            <v>Y</v>
          </cell>
        </row>
        <row r="15">
          <cell r="B15">
            <v>2848</v>
          </cell>
          <cell r="C15" t="str">
            <v>Harwich C P &amp; N</v>
          </cell>
          <cell r="D15">
            <v>1278886.4200000002</v>
          </cell>
          <cell r="E15">
            <v>1278886.42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26571</v>
          </cell>
          <cell r="K15">
            <v>26571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138215</v>
          </cell>
          <cell r="Q15">
            <v>138215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 t="e">
            <v>#REF!</v>
          </cell>
          <cell r="AD15" t="e">
            <v>#REF!</v>
          </cell>
          <cell r="AE15">
            <v>1547434.31</v>
          </cell>
          <cell r="AF15">
            <v>1547434.31</v>
          </cell>
          <cell r="AG15">
            <v>0</v>
          </cell>
          <cell r="AH15">
            <v>1492714.6</v>
          </cell>
          <cell r="AI15">
            <v>1492714.6000000003</v>
          </cell>
          <cell r="AJ15">
            <v>0</v>
          </cell>
          <cell r="AK15">
            <v>54719.71</v>
          </cell>
          <cell r="AL15">
            <v>0</v>
          </cell>
          <cell r="AM15">
            <v>0</v>
          </cell>
          <cell r="AN15">
            <v>510</v>
          </cell>
          <cell r="AO15">
            <v>0</v>
          </cell>
          <cell r="AP15">
            <v>5059.07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7864</v>
          </cell>
          <cell r="BC15">
            <v>46856</v>
          </cell>
          <cell r="BD15">
            <v>0</v>
          </cell>
          <cell r="BE15">
            <v>0</v>
          </cell>
          <cell r="BF15">
            <v>0</v>
          </cell>
          <cell r="BG15" t="str">
            <v>N</v>
          </cell>
          <cell r="BH15">
            <v>2414</v>
          </cell>
          <cell r="BI15" t="str">
            <v>Harwich C P &amp; N</v>
          </cell>
          <cell r="BJ15" t="str">
            <v>Julie Ward</v>
          </cell>
          <cell r="BK15" t="str">
            <v>julie.ward@harwich-pri.essex.sch.uk</v>
          </cell>
          <cell r="BL15" t="str">
            <v>01255 245440</v>
          </cell>
          <cell r="BM15" t="str">
            <v>N</v>
          </cell>
          <cell r="BN15" t="str">
            <v>Y</v>
          </cell>
          <cell r="BO15" t="str">
            <v>FINAL</v>
          </cell>
          <cell r="BP15" t="str">
            <v>Y</v>
          </cell>
          <cell r="BQ15" t="str">
            <v>Accruals</v>
          </cell>
          <cell r="BR15" t="str">
            <v>N</v>
          </cell>
          <cell r="BS15" t="str">
            <v>N</v>
          </cell>
          <cell r="BT15">
            <v>31073.599999999999</v>
          </cell>
          <cell r="BU15">
            <v>0</v>
          </cell>
          <cell r="BV15">
            <v>10434.36</v>
          </cell>
          <cell r="BW15">
            <v>1278886.42</v>
          </cell>
          <cell r="BX15">
            <v>0</v>
          </cell>
          <cell r="BY15">
            <v>26571</v>
          </cell>
          <cell r="BZ15">
            <v>0</v>
          </cell>
          <cell r="CA15">
            <v>138215</v>
          </cell>
          <cell r="CB15">
            <v>0</v>
          </cell>
          <cell r="CC15">
            <v>0</v>
          </cell>
          <cell r="CD15">
            <v>1500</v>
          </cell>
          <cell r="CE15">
            <v>12876.02</v>
          </cell>
          <cell r="CF15">
            <v>5397.96</v>
          </cell>
          <cell r="CG15">
            <v>0</v>
          </cell>
          <cell r="CH15">
            <v>0</v>
          </cell>
          <cell r="CI15">
            <v>6607.75</v>
          </cell>
          <cell r="CJ15">
            <v>4276.3999999999996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  <cell r="CP15">
            <v>9800</v>
          </cell>
          <cell r="CQ15">
            <v>58023</v>
          </cell>
          <cell r="CR15">
            <v>569235.97</v>
          </cell>
          <cell r="CS15">
            <v>0</v>
          </cell>
          <cell r="CT15">
            <v>361732.57</v>
          </cell>
          <cell r="CU15">
            <v>26596.82</v>
          </cell>
          <cell r="CV15">
            <v>81049.03</v>
          </cell>
          <cell r="CW15">
            <v>6448.43</v>
          </cell>
          <cell r="CX15">
            <v>0</v>
          </cell>
          <cell r="CY15">
            <v>5492.71</v>
          </cell>
          <cell r="CZ15">
            <v>1560</v>
          </cell>
          <cell r="DA15">
            <v>7377.11</v>
          </cell>
          <cell r="DB15">
            <v>0</v>
          </cell>
          <cell r="DC15">
            <v>16163.19</v>
          </cell>
          <cell r="DD15">
            <v>4312.5</v>
          </cell>
          <cell r="DE15">
            <v>22153.15</v>
          </cell>
          <cell r="DF15">
            <v>2723.81</v>
          </cell>
          <cell r="DG15">
            <v>12875.07</v>
          </cell>
          <cell r="DH15">
            <v>35584</v>
          </cell>
          <cell r="DI15">
            <v>242925.66</v>
          </cell>
          <cell r="DJ15">
            <v>40994.17</v>
          </cell>
          <cell r="DK15">
            <v>685.15</v>
          </cell>
          <cell r="DL15">
            <v>0</v>
          </cell>
          <cell r="DM15">
            <v>2293.33</v>
          </cell>
          <cell r="DN15">
            <v>4313</v>
          </cell>
          <cell r="DO15">
            <v>0</v>
          </cell>
          <cell r="DP15">
            <v>37544.74</v>
          </cell>
          <cell r="DQ15">
            <v>0</v>
          </cell>
          <cell r="DR15">
            <v>13.05</v>
          </cell>
          <cell r="DS15">
            <v>35979.96</v>
          </cell>
          <cell r="DT15">
            <v>0</v>
          </cell>
          <cell r="DU15">
            <v>0</v>
          </cell>
          <cell r="DV15">
            <v>454.02</v>
          </cell>
          <cell r="DW15">
            <v>0</v>
          </cell>
          <cell r="DX15">
            <v>0</v>
          </cell>
          <cell r="DY15">
            <v>0</v>
          </cell>
          <cell r="DZ15">
            <v>0</v>
          </cell>
          <cell r="EA15">
            <v>454.02</v>
          </cell>
          <cell r="EB15">
            <v>1</v>
          </cell>
          <cell r="EC15">
            <v>0</v>
          </cell>
          <cell r="ED15">
            <v>0</v>
          </cell>
          <cell r="EE15">
            <v>0</v>
          </cell>
          <cell r="EF15">
            <v>10888.38</v>
          </cell>
          <cell r="EG15">
            <v>54719.709999999963</v>
          </cell>
          <cell r="EH15">
            <v>0</v>
          </cell>
          <cell r="EI15">
            <v>0</v>
          </cell>
          <cell r="EJ15">
            <v>0</v>
          </cell>
          <cell r="EK15">
            <v>0</v>
          </cell>
          <cell r="EL15">
            <v>0</v>
          </cell>
          <cell r="EM15" t="str">
            <v>N</v>
          </cell>
          <cell r="EN15" t="str">
            <v>Y</v>
          </cell>
          <cell r="EO15" t="str">
            <v/>
          </cell>
          <cell r="EP15">
            <v>0</v>
          </cell>
          <cell r="EQ15" t="str">
            <v/>
          </cell>
          <cell r="ER15" t="str">
            <v>Y</v>
          </cell>
          <cell r="ES15" t="str">
            <v>Y</v>
          </cell>
          <cell r="ET15">
            <v>0</v>
          </cell>
          <cell r="EU15" t="str">
            <v>Y</v>
          </cell>
          <cell r="EV15">
            <v>0</v>
          </cell>
          <cell r="EW15" t="str">
            <v/>
          </cell>
          <cell r="EX15">
            <v>0</v>
          </cell>
          <cell r="EY15" t="str">
            <v>Y</v>
          </cell>
          <cell r="EZ15" t="str">
            <v>Y</v>
          </cell>
          <cell r="FA15" t="str">
            <v/>
          </cell>
          <cell r="FB15" t="str">
            <v>Y</v>
          </cell>
          <cell r="FC15" t="str">
            <v/>
          </cell>
          <cell r="FD15" t="str">
            <v>Y</v>
          </cell>
          <cell r="FE15" t="str">
            <v/>
          </cell>
          <cell r="FF15" t="str">
            <v>Y</v>
          </cell>
          <cell r="FG15">
            <v>0</v>
          </cell>
          <cell r="FH15" t="str">
            <v>Y</v>
          </cell>
          <cell r="FI15">
            <v>0</v>
          </cell>
          <cell r="FJ15" t="str">
            <v>Y</v>
          </cell>
          <cell r="FK15">
            <v>0</v>
          </cell>
          <cell r="FL15">
            <v>54719.709999999963</v>
          </cell>
          <cell r="FM15">
            <v>0</v>
          </cell>
          <cell r="FN15">
            <v>54719.709999999963</v>
          </cell>
          <cell r="FO15">
            <v>0</v>
          </cell>
          <cell r="FP15">
            <v>54719.709999999963</v>
          </cell>
          <cell r="FQ15" t="str">
            <v>Y</v>
          </cell>
          <cell r="FR15" t="str">
            <v>Julie Ward</v>
          </cell>
          <cell r="FS15" t="str">
            <v>School Business Manager</v>
          </cell>
          <cell r="FT15">
            <v>44323</v>
          </cell>
          <cell r="FU15" t="str">
            <v>Rachel Anderson</v>
          </cell>
          <cell r="FV15">
            <v>44323</v>
          </cell>
          <cell r="FW15" t="str">
            <v>Y</v>
          </cell>
        </row>
        <row r="16">
          <cell r="B16">
            <v>3108</v>
          </cell>
          <cell r="C16" t="str">
            <v>Kelvedon Hatch C P</v>
          </cell>
          <cell r="D16">
            <v>879017.27891815896</v>
          </cell>
          <cell r="E16">
            <v>879017.28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44976</v>
          </cell>
          <cell r="K16">
            <v>44976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62145</v>
          </cell>
          <cell r="Q16">
            <v>62145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 t="e">
            <v>#REF!</v>
          </cell>
          <cell r="AD16" t="e">
            <v>#REF!</v>
          </cell>
          <cell r="AE16">
            <v>1082588.8600000001</v>
          </cell>
          <cell r="AF16">
            <v>1082588.8599999999</v>
          </cell>
          <cell r="AG16">
            <v>0</v>
          </cell>
          <cell r="AH16">
            <v>981676.05</v>
          </cell>
          <cell r="AI16">
            <v>981676.0500000004</v>
          </cell>
          <cell r="AJ16">
            <v>0</v>
          </cell>
          <cell r="AK16">
            <v>100912.81</v>
          </cell>
          <cell r="AL16">
            <v>0</v>
          </cell>
          <cell r="AM16">
            <v>0</v>
          </cell>
          <cell r="AN16">
            <v>505.278918159</v>
          </cell>
          <cell r="AO16">
            <v>0</v>
          </cell>
          <cell r="AP16">
            <v>0</v>
          </cell>
          <cell r="AQ16">
            <v>3468</v>
          </cell>
          <cell r="AR16">
            <v>0</v>
          </cell>
          <cell r="AS16">
            <v>0</v>
          </cell>
          <cell r="AT16">
            <v>1000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5000</v>
          </cell>
          <cell r="AZ16">
            <v>8356</v>
          </cell>
          <cell r="BA16">
            <v>0</v>
          </cell>
          <cell r="BB16">
            <v>48285</v>
          </cell>
          <cell r="BC16">
            <v>34459</v>
          </cell>
          <cell r="BD16">
            <v>4813</v>
          </cell>
          <cell r="BE16">
            <v>0.22999999999956344</v>
          </cell>
          <cell r="BF16">
            <v>0</v>
          </cell>
          <cell r="BG16" t="str">
            <v>N</v>
          </cell>
          <cell r="BH16">
            <v>2680</v>
          </cell>
          <cell r="BI16" t="str">
            <v>Kelvedon Hatch C P</v>
          </cell>
          <cell r="BJ16" t="str">
            <v>Romy Barnes</v>
          </cell>
          <cell r="BK16" t="str">
            <v>admin@kelvedonhatch.essex.sch.uk</v>
          </cell>
          <cell r="BL16" t="str">
            <v>01277 372341</v>
          </cell>
          <cell r="BM16" t="str">
            <v>N</v>
          </cell>
          <cell r="BN16" t="str">
            <v>Y</v>
          </cell>
          <cell r="BO16" t="str">
            <v>FINAL</v>
          </cell>
          <cell r="BP16" t="str">
            <v>Y</v>
          </cell>
          <cell r="BQ16" t="str">
            <v>Accruals</v>
          </cell>
          <cell r="BR16" t="str">
            <v>N</v>
          </cell>
          <cell r="BS16" t="str">
            <v>N</v>
          </cell>
          <cell r="BT16">
            <v>43093.63</v>
          </cell>
          <cell r="BU16">
            <v>0</v>
          </cell>
          <cell r="BV16">
            <v>3989.23</v>
          </cell>
          <cell r="BW16">
            <v>879017.28</v>
          </cell>
          <cell r="BX16">
            <v>0</v>
          </cell>
          <cell r="BY16">
            <v>44976</v>
          </cell>
          <cell r="BZ16">
            <v>0</v>
          </cell>
          <cell r="CA16">
            <v>62145</v>
          </cell>
          <cell r="CB16">
            <v>0</v>
          </cell>
          <cell r="CC16">
            <v>560</v>
          </cell>
          <cell r="CD16">
            <v>1521.48</v>
          </cell>
          <cell r="CE16">
            <v>5713.25</v>
          </cell>
          <cell r="CF16">
            <v>4691.7</v>
          </cell>
          <cell r="CG16">
            <v>0</v>
          </cell>
          <cell r="CH16">
            <v>583.84</v>
          </cell>
          <cell r="CI16">
            <v>0</v>
          </cell>
          <cell r="CJ16">
            <v>45711.21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3629</v>
          </cell>
          <cell r="CP16">
            <v>8730</v>
          </cell>
          <cell r="CQ16">
            <v>41982</v>
          </cell>
          <cell r="CR16">
            <v>511310.75</v>
          </cell>
          <cell r="CS16">
            <v>525</v>
          </cell>
          <cell r="CT16">
            <v>188311.71</v>
          </cell>
          <cell r="CU16">
            <v>22842.65</v>
          </cell>
          <cell r="CV16">
            <v>51057.85</v>
          </cell>
          <cell r="CW16">
            <v>25303.89</v>
          </cell>
          <cell r="CX16">
            <v>25052.37</v>
          </cell>
          <cell r="CY16">
            <v>3331.14</v>
          </cell>
          <cell r="CZ16">
            <v>2995</v>
          </cell>
          <cell r="DA16">
            <v>202.28</v>
          </cell>
          <cell r="DB16">
            <v>1015.74</v>
          </cell>
          <cell r="DC16">
            <v>13346.22</v>
          </cell>
          <cell r="DD16">
            <v>6935.08</v>
          </cell>
          <cell r="DE16">
            <v>27515.65</v>
          </cell>
          <cell r="DF16">
            <v>1005.52</v>
          </cell>
          <cell r="DG16">
            <v>21989.99</v>
          </cell>
          <cell r="DH16">
            <v>20833.25</v>
          </cell>
          <cell r="DI16">
            <v>8004.36</v>
          </cell>
          <cell r="DJ16">
            <v>20637.05</v>
          </cell>
          <cell r="DK16">
            <v>8164.97</v>
          </cell>
          <cell r="DL16">
            <v>0</v>
          </cell>
          <cell r="DM16">
            <v>8591.69</v>
          </cell>
          <cell r="DN16">
            <v>2746.26</v>
          </cell>
          <cell r="DO16">
            <v>0</v>
          </cell>
          <cell r="DP16">
            <v>5701.13</v>
          </cell>
          <cell r="DQ16">
            <v>300</v>
          </cell>
          <cell r="DR16">
            <v>0</v>
          </cell>
          <cell r="DS16">
            <v>63201.26</v>
          </cell>
          <cell r="DT16">
            <v>0</v>
          </cell>
          <cell r="DU16">
            <v>0</v>
          </cell>
          <cell r="DV16">
            <v>521</v>
          </cell>
          <cell r="DW16">
            <v>0</v>
          </cell>
          <cell r="DX16">
            <v>0</v>
          </cell>
          <cell r="DY16">
            <v>6160</v>
          </cell>
          <cell r="DZ16">
            <v>0</v>
          </cell>
          <cell r="EA16">
            <v>521</v>
          </cell>
          <cell r="EB16">
            <v>1</v>
          </cell>
          <cell r="EC16">
            <v>0</v>
          </cell>
          <cell r="ED16">
            <v>0</v>
          </cell>
          <cell r="EE16">
            <v>7920</v>
          </cell>
          <cell r="EF16">
            <v>2750</v>
          </cell>
          <cell r="EG16">
            <v>100912.57999999973</v>
          </cell>
          <cell r="EH16">
            <v>0</v>
          </cell>
          <cell r="EI16">
            <v>0.22999999999956344</v>
          </cell>
          <cell r="EJ16">
            <v>0</v>
          </cell>
          <cell r="EK16">
            <v>0</v>
          </cell>
          <cell r="EL16">
            <v>0</v>
          </cell>
          <cell r="EM16" t="str">
            <v>N</v>
          </cell>
          <cell r="EN16" t="str">
            <v>Y</v>
          </cell>
          <cell r="EO16" t="str">
            <v/>
          </cell>
          <cell r="EP16">
            <v>0</v>
          </cell>
          <cell r="EQ16" t="str">
            <v/>
          </cell>
          <cell r="ER16" t="str">
            <v>Y</v>
          </cell>
          <cell r="ES16" t="str">
            <v>Y</v>
          </cell>
          <cell r="ET16">
            <v>0</v>
          </cell>
          <cell r="EU16" t="str">
            <v>Y</v>
          </cell>
          <cell r="EV16">
            <v>0</v>
          </cell>
          <cell r="EW16" t="str">
            <v/>
          </cell>
          <cell r="EX16">
            <v>0</v>
          </cell>
          <cell r="EY16" t="str">
            <v>Y</v>
          </cell>
          <cell r="EZ16" t="str">
            <v>Y</v>
          </cell>
          <cell r="FA16" t="str">
            <v/>
          </cell>
          <cell r="FB16" t="str">
            <v>Y</v>
          </cell>
          <cell r="FC16" t="str">
            <v/>
          </cell>
          <cell r="FD16" t="str">
            <v>Y</v>
          </cell>
          <cell r="FE16" t="str">
            <v/>
          </cell>
          <cell r="FF16" t="str">
            <v>Y</v>
          </cell>
          <cell r="FG16">
            <v>0</v>
          </cell>
          <cell r="FH16" t="str">
            <v>Y</v>
          </cell>
          <cell r="FI16">
            <v>0</v>
          </cell>
          <cell r="FJ16" t="str">
            <v>Y</v>
          </cell>
          <cell r="FK16">
            <v>0</v>
          </cell>
          <cell r="FL16">
            <v>100912.57999999973</v>
          </cell>
          <cell r="FM16">
            <v>0</v>
          </cell>
          <cell r="FN16">
            <v>100912.57999999973</v>
          </cell>
          <cell r="FO16">
            <v>0.22999999999956344</v>
          </cell>
          <cell r="FP16">
            <v>100912.80999999972</v>
          </cell>
          <cell r="FQ16" t="str">
            <v>Y</v>
          </cell>
          <cell r="FR16" t="str">
            <v>Romy Barnes</v>
          </cell>
          <cell r="FS16" t="str">
            <v>Finance Manager</v>
          </cell>
          <cell r="FT16">
            <v>44323</v>
          </cell>
          <cell r="FU16" t="str">
            <v>Sue Twaites</v>
          </cell>
          <cell r="FV16">
            <v>44323</v>
          </cell>
          <cell r="FW16" t="str">
            <v>Y</v>
          </cell>
        </row>
        <row r="17">
          <cell r="B17">
            <v>1642</v>
          </cell>
          <cell r="C17" t="str">
            <v>Woodcroft Nursery School</v>
          </cell>
          <cell r="D17">
            <v>446343.64999999997</v>
          </cell>
          <cell r="E17">
            <v>446343.65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75984</v>
          </cell>
          <cell r="K17">
            <v>75984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250</v>
          </cell>
          <cell r="Q17">
            <v>250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 t="e">
            <v>#REF!</v>
          </cell>
          <cell r="AD17" t="e">
            <v>#REF!</v>
          </cell>
          <cell r="AE17">
            <v>614188.68999999994</v>
          </cell>
          <cell r="AF17">
            <v>614188.68999999994</v>
          </cell>
          <cell r="AG17">
            <v>0</v>
          </cell>
          <cell r="AH17">
            <v>539160.61</v>
          </cell>
          <cell r="AI17">
            <v>539160.61</v>
          </cell>
          <cell r="AJ17">
            <v>0</v>
          </cell>
          <cell r="AK17">
            <v>75028.08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0</v>
          </cell>
          <cell r="AR17">
            <v>0</v>
          </cell>
          <cell r="AS17">
            <v>0</v>
          </cell>
          <cell r="AT17">
            <v>0</v>
          </cell>
          <cell r="AU17">
            <v>0</v>
          </cell>
          <cell r="AV17">
            <v>0</v>
          </cell>
          <cell r="AW17">
            <v>14798.76</v>
          </cell>
          <cell r="AX17">
            <v>0</v>
          </cell>
          <cell r="AY17">
            <v>0</v>
          </cell>
          <cell r="AZ17">
            <v>250</v>
          </cell>
          <cell r="BA17">
            <v>0</v>
          </cell>
          <cell r="BB17">
            <v>44047</v>
          </cell>
          <cell r="BC17">
            <v>21972</v>
          </cell>
          <cell r="BD17">
            <v>3294</v>
          </cell>
          <cell r="BE17">
            <v>5465.2999999999956</v>
          </cell>
          <cell r="BF17">
            <v>0</v>
          </cell>
          <cell r="BG17" t="str">
            <v>N</v>
          </cell>
          <cell r="BH17">
            <v>1001</v>
          </cell>
          <cell r="BI17" t="str">
            <v>Woodcroft Nursery School</v>
          </cell>
          <cell r="BJ17" t="str">
            <v>Jo Green</v>
          </cell>
          <cell r="BK17" t="str">
            <v>fandpmanager@woodcroft-nur.essex.sch.uk</v>
          </cell>
          <cell r="BL17" t="str">
            <v>01245-473222</v>
          </cell>
          <cell r="BM17" t="str">
            <v>N</v>
          </cell>
          <cell r="BN17" t="str">
            <v>Y</v>
          </cell>
          <cell r="BO17" t="str">
            <v>FINAL</v>
          </cell>
          <cell r="BP17" t="str">
            <v>Y</v>
          </cell>
          <cell r="BQ17" t="str">
            <v>Accruals</v>
          </cell>
          <cell r="BR17" t="str">
            <v>N</v>
          </cell>
          <cell r="BS17" t="str">
            <v>N</v>
          </cell>
          <cell r="BT17">
            <v>86145.76</v>
          </cell>
          <cell r="BU17">
            <v>0</v>
          </cell>
          <cell r="BV17">
            <v>5465.28</v>
          </cell>
          <cell r="BW17">
            <v>446343.65</v>
          </cell>
          <cell r="BX17">
            <v>0</v>
          </cell>
          <cell r="BY17">
            <v>75984</v>
          </cell>
          <cell r="BZ17">
            <v>0</v>
          </cell>
          <cell r="CA17">
            <v>250</v>
          </cell>
          <cell r="CB17">
            <v>0</v>
          </cell>
          <cell r="CC17">
            <v>2759.28</v>
          </cell>
          <cell r="CD17">
            <v>0</v>
          </cell>
          <cell r="CE17">
            <v>42772.72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456</v>
          </cell>
          <cell r="CK17">
            <v>0</v>
          </cell>
          <cell r="CL17">
            <v>0</v>
          </cell>
          <cell r="CM17">
            <v>0</v>
          </cell>
          <cell r="CN17">
            <v>14798.76</v>
          </cell>
          <cell r="CO17">
            <v>0</v>
          </cell>
          <cell r="CP17">
            <v>0</v>
          </cell>
          <cell r="CQ17">
            <v>0</v>
          </cell>
          <cell r="CR17">
            <v>164744.85</v>
          </cell>
          <cell r="CS17">
            <v>0</v>
          </cell>
          <cell r="CT17">
            <v>238199.66</v>
          </cell>
          <cell r="CU17">
            <v>19956.939999999999</v>
          </cell>
          <cell r="CV17">
            <v>80135.02</v>
          </cell>
          <cell r="CW17">
            <v>0</v>
          </cell>
          <cell r="CX17">
            <v>15430.12</v>
          </cell>
          <cell r="CY17">
            <v>2919.91</v>
          </cell>
          <cell r="CZ17">
            <v>2526.5</v>
          </cell>
          <cell r="DA17">
            <v>0</v>
          </cell>
          <cell r="DB17">
            <v>4671.99</v>
          </cell>
          <cell r="DC17">
            <v>4792.9399999999996</v>
          </cell>
          <cell r="DD17">
            <v>189.57</v>
          </cell>
          <cell r="DE17">
            <v>1340.08</v>
          </cell>
          <cell r="DF17">
            <v>721.01</v>
          </cell>
          <cell r="DG17">
            <v>4650.34</v>
          </cell>
          <cell r="DH17">
            <v>9012.2199999999993</v>
          </cell>
          <cell r="DI17">
            <v>6132.52</v>
          </cell>
          <cell r="DJ17">
            <v>1435.15</v>
          </cell>
          <cell r="DK17">
            <v>307.5</v>
          </cell>
          <cell r="DL17">
            <v>0</v>
          </cell>
          <cell r="DM17">
            <v>9550.1</v>
          </cell>
          <cell r="DN17">
            <v>1414.5</v>
          </cell>
          <cell r="DO17">
            <v>0</v>
          </cell>
          <cell r="DP17">
            <v>1212.97</v>
          </cell>
          <cell r="DQ17">
            <v>0</v>
          </cell>
          <cell r="DR17">
            <v>200</v>
          </cell>
          <cell r="DS17">
            <v>20332.5</v>
          </cell>
          <cell r="DT17">
            <v>0</v>
          </cell>
          <cell r="DU17">
            <v>10071</v>
          </cell>
          <cell r="DV17">
            <v>0</v>
          </cell>
          <cell r="DW17">
            <v>0</v>
          </cell>
          <cell r="DX17">
            <v>0</v>
          </cell>
          <cell r="DY17">
            <v>17956.919999999998</v>
          </cell>
          <cell r="DZ17">
            <v>0</v>
          </cell>
          <cell r="EA17">
            <v>0</v>
          </cell>
          <cell r="EB17">
            <v>1</v>
          </cell>
          <cell r="EC17">
            <v>0</v>
          </cell>
          <cell r="ED17">
            <v>12878.72</v>
          </cell>
          <cell r="EE17">
            <v>0</v>
          </cell>
          <cell r="EF17">
            <v>5078.18</v>
          </cell>
          <cell r="EG17">
            <v>69562.780000000261</v>
          </cell>
          <cell r="EH17">
            <v>0</v>
          </cell>
          <cell r="EI17">
            <v>5465.2999999999956</v>
          </cell>
          <cell r="EJ17">
            <v>0</v>
          </cell>
          <cell r="EK17">
            <v>0</v>
          </cell>
          <cell r="EL17">
            <v>0</v>
          </cell>
          <cell r="EM17" t="str">
            <v>N</v>
          </cell>
          <cell r="EN17" t="str">
            <v>Y</v>
          </cell>
          <cell r="EO17" t="str">
            <v/>
          </cell>
          <cell r="EP17">
            <v>0</v>
          </cell>
          <cell r="EQ17" t="str">
            <v/>
          </cell>
          <cell r="ER17" t="str">
            <v>Y</v>
          </cell>
          <cell r="ES17" t="str">
            <v>Y</v>
          </cell>
          <cell r="ET17">
            <v>0</v>
          </cell>
          <cell r="EU17" t="str">
            <v>Y</v>
          </cell>
          <cell r="EV17">
            <v>0</v>
          </cell>
          <cell r="EW17" t="str">
            <v/>
          </cell>
          <cell r="EX17">
            <v>0</v>
          </cell>
          <cell r="EY17" t="str">
            <v>Y</v>
          </cell>
          <cell r="EZ17" t="str">
            <v>Y</v>
          </cell>
          <cell r="FA17" t="str">
            <v/>
          </cell>
          <cell r="FB17" t="str">
            <v>Y</v>
          </cell>
          <cell r="FC17" t="str">
            <v/>
          </cell>
          <cell r="FD17" t="str">
            <v>Y</v>
          </cell>
          <cell r="FE17" t="str">
            <v/>
          </cell>
          <cell r="FF17" t="str">
            <v>Y</v>
          </cell>
          <cell r="FG17">
            <v>0</v>
          </cell>
          <cell r="FH17" t="str">
            <v>Y</v>
          </cell>
          <cell r="FI17">
            <v>0</v>
          </cell>
          <cell r="FJ17" t="str">
            <v>Y</v>
          </cell>
          <cell r="FK17">
            <v>0</v>
          </cell>
          <cell r="FL17">
            <v>69562.780000000261</v>
          </cell>
          <cell r="FM17">
            <v>0</v>
          </cell>
          <cell r="FN17">
            <v>69562.780000000261</v>
          </cell>
          <cell r="FO17">
            <v>5465.2999999999956</v>
          </cell>
          <cell r="FP17">
            <v>75028.080000000249</v>
          </cell>
          <cell r="FQ17" t="str">
            <v>Y</v>
          </cell>
          <cell r="FR17" t="str">
            <v>Jo Green</v>
          </cell>
          <cell r="FS17" t="str">
            <v>Finance &amp; Personnel Manager</v>
          </cell>
          <cell r="FT17">
            <v>44322</v>
          </cell>
          <cell r="FU17" t="str">
            <v>Sally Brisley</v>
          </cell>
          <cell r="FV17">
            <v>44322</v>
          </cell>
          <cell r="FW17" t="str">
            <v>Y</v>
          </cell>
        </row>
        <row r="18">
          <cell r="B18">
            <v>3688</v>
          </cell>
          <cell r="C18" t="str">
            <v>St Nicholas CofE Primary, Rawreth</v>
          </cell>
          <cell r="D18">
            <v>686562</v>
          </cell>
          <cell r="E18">
            <v>686562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37911</v>
          </cell>
          <cell r="K18">
            <v>37911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18154</v>
          </cell>
          <cell r="Q18">
            <v>18154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 t="e">
            <v>#REF!</v>
          </cell>
          <cell r="AD18" t="e">
            <v>#REF!</v>
          </cell>
          <cell r="AE18">
            <v>902876.62</v>
          </cell>
          <cell r="AF18">
            <v>902876.62</v>
          </cell>
          <cell r="AG18">
            <v>0</v>
          </cell>
          <cell r="AH18">
            <v>766977.18</v>
          </cell>
          <cell r="AI18">
            <v>766977.18</v>
          </cell>
          <cell r="AJ18">
            <v>0</v>
          </cell>
          <cell r="AK18">
            <v>135899.44</v>
          </cell>
          <cell r="AL18">
            <v>0</v>
          </cell>
          <cell r="AM18">
            <v>0</v>
          </cell>
          <cell r="AN18">
            <v>360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15883</v>
          </cell>
          <cell r="AY18">
            <v>0</v>
          </cell>
          <cell r="AZ18">
            <v>8858</v>
          </cell>
          <cell r="BA18">
            <v>0</v>
          </cell>
          <cell r="BB18">
            <v>37825</v>
          </cell>
          <cell r="BC18">
            <v>0</v>
          </cell>
          <cell r="BD18">
            <v>73333</v>
          </cell>
          <cell r="BE18">
            <v>0</v>
          </cell>
          <cell r="BF18" t="str">
            <v>Sports Premium £9252.89, Covid Catch Up £6630</v>
          </cell>
          <cell r="BG18" t="str">
            <v>N</v>
          </cell>
          <cell r="BH18">
            <v>3102</v>
          </cell>
          <cell r="BI18" t="str">
            <v>St Nicholas CofE Primary, Rawreth</v>
          </cell>
          <cell r="BJ18" t="str">
            <v>Mrs J Riley</v>
          </cell>
          <cell r="BK18" t="str">
            <v>admin@rawreth.essex.sch.uk</v>
          </cell>
          <cell r="BL18" t="str">
            <v>01268 786874</v>
          </cell>
          <cell r="BM18" t="str">
            <v>N</v>
          </cell>
          <cell r="BN18" t="str">
            <v>Y</v>
          </cell>
          <cell r="BO18" t="str">
            <v>FINAL</v>
          </cell>
          <cell r="BP18" t="str">
            <v>Y</v>
          </cell>
          <cell r="BQ18" t="str">
            <v>Accruals</v>
          </cell>
          <cell r="BR18" t="str">
            <v>N</v>
          </cell>
          <cell r="BS18" t="str">
            <v>N</v>
          </cell>
          <cell r="BT18">
            <v>99399.32</v>
          </cell>
          <cell r="BU18">
            <v>0</v>
          </cell>
          <cell r="BV18">
            <v>7590.3</v>
          </cell>
          <cell r="BW18">
            <v>686562</v>
          </cell>
          <cell r="BX18">
            <v>0</v>
          </cell>
          <cell r="BY18">
            <v>37911</v>
          </cell>
          <cell r="BZ18">
            <v>0</v>
          </cell>
          <cell r="CA18">
            <v>18154</v>
          </cell>
          <cell r="CB18">
            <v>0</v>
          </cell>
          <cell r="CC18">
            <v>0</v>
          </cell>
          <cell r="CD18">
            <v>0</v>
          </cell>
          <cell r="CE18">
            <v>0</v>
          </cell>
          <cell r="CF18">
            <v>9781.6</v>
          </cell>
          <cell r="CG18">
            <v>1547.58</v>
          </cell>
          <cell r="CH18">
            <v>46.97</v>
          </cell>
          <cell r="CI18">
            <v>0</v>
          </cell>
          <cell r="CJ18">
            <v>1354.12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>
            <v>3771</v>
          </cell>
          <cell r="CP18">
            <v>6630</v>
          </cell>
          <cell r="CQ18">
            <v>43219</v>
          </cell>
          <cell r="CR18">
            <v>291485.45</v>
          </cell>
          <cell r="CS18">
            <v>1039</v>
          </cell>
          <cell r="CT18">
            <v>150407.53</v>
          </cell>
          <cell r="CU18">
            <v>11510.33</v>
          </cell>
          <cell r="CV18">
            <v>49629.53</v>
          </cell>
          <cell r="CW18">
            <v>17063.11</v>
          </cell>
          <cell r="CX18">
            <v>32627.4</v>
          </cell>
          <cell r="CY18">
            <v>3442.75</v>
          </cell>
          <cell r="CZ18">
            <v>2095.5</v>
          </cell>
          <cell r="DA18">
            <v>0</v>
          </cell>
          <cell r="DB18">
            <v>7064.44</v>
          </cell>
          <cell r="DC18">
            <v>10732.82</v>
          </cell>
          <cell r="DD18">
            <v>3148.44</v>
          </cell>
          <cell r="DE18">
            <v>17602.689999999999</v>
          </cell>
          <cell r="DF18">
            <v>2917.06</v>
          </cell>
          <cell r="DG18">
            <v>21556.91</v>
          </cell>
          <cell r="DH18">
            <v>23577.75</v>
          </cell>
          <cell r="DI18">
            <v>10652.93</v>
          </cell>
          <cell r="DJ18">
            <v>12363.48</v>
          </cell>
          <cell r="DK18">
            <v>5289.33</v>
          </cell>
          <cell r="DL18">
            <v>0</v>
          </cell>
          <cell r="DM18">
            <v>13058.5</v>
          </cell>
          <cell r="DN18">
            <v>3096</v>
          </cell>
          <cell r="DO18">
            <v>0</v>
          </cell>
          <cell r="DP18">
            <v>14638.2</v>
          </cell>
          <cell r="DQ18">
            <v>13400.54</v>
          </cell>
          <cell r="DR18">
            <v>6236.28</v>
          </cell>
          <cell r="DS18">
            <v>47841.18</v>
          </cell>
          <cell r="DT18">
            <v>0</v>
          </cell>
          <cell r="DU18">
            <v>0</v>
          </cell>
          <cell r="DV18">
            <v>0</v>
          </cell>
          <cell r="DW18">
            <v>0</v>
          </cell>
          <cell r="DX18">
            <v>0</v>
          </cell>
          <cell r="DY18">
            <v>7159.7</v>
          </cell>
          <cell r="DZ18">
            <v>4866.49</v>
          </cell>
          <cell r="EA18">
            <v>0</v>
          </cell>
          <cell r="EB18">
            <v>1</v>
          </cell>
          <cell r="EC18">
            <v>0</v>
          </cell>
          <cell r="ED18">
            <v>14750</v>
          </cell>
          <cell r="EE18">
            <v>0</v>
          </cell>
          <cell r="EF18">
            <v>4866.49</v>
          </cell>
          <cell r="EG18">
            <v>135899.43999999994</v>
          </cell>
          <cell r="EH18">
            <v>0</v>
          </cell>
          <cell r="EI18">
            <v>0</v>
          </cell>
          <cell r="EJ18">
            <v>0</v>
          </cell>
          <cell r="EK18">
            <v>0</v>
          </cell>
          <cell r="EL18">
            <v>0</v>
          </cell>
          <cell r="EM18" t="str">
            <v>N</v>
          </cell>
          <cell r="EN18" t="str">
            <v>Y</v>
          </cell>
          <cell r="EO18" t="str">
            <v/>
          </cell>
          <cell r="EP18">
            <v>0</v>
          </cell>
          <cell r="EQ18" t="str">
            <v/>
          </cell>
          <cell r="ER18" t="str">
            <v>Y</v>
          </cell>
          <cell r="ES18" t="str">
            <v>Y</v>
          </cell>
          <cell r="ET18">
            <v>0</v>
          </cell>
          <cell r="EU18" t="str">
            <v>Y</v>
          </cell>
          <cell r="EV18">
            <v>0</v>
          </cell>
          <cell r="EW18" t="str">
            <v/>
          </cell>
          <cell r="EX18">
            <v>0</v>
          </cell>
          <cell r="EY18" t="str">
            <v>Y</v>
          </cell>
          <cell r="EZ18" t="str">
            <v>Y</v>
          </cell>
          <cell r="FA18" t="str">
            <v/>
          </cell>
          <cell r="FB18" t="str">
            <v>Y</v>
          </cell>
          <cell r="FC18" t="str">
            <v/>
          </cell>
          <cell r="FD18" t="str">
            <v>Y</v>
          </cell>
          <cell r="FE18" t="str">
            <v/>
          </cell>
          <cell r="FF18" t="str">
            <v>Y</v>
          </cell>
          <cell r="FG18">
            <v>0</v>
          </cell>
          <cell r="FH18" t="str">
            <v>Y</v>
          </cell>
          <cell r="FI18">
            <v>0</v>
          </cell>
          <cell r="FJ18" t="str">
            <v>Y</v>
          </cell>
          <cell r="FK18">
            <v>0</v>
          </cell>
          <cell r="FL18">
            <v>135899.43999999994</v>
          </cell>
          <cell r="FM18">
            <v>0</v>
          </cell>
          <cell r="FN18">
            <v>135899.43999999994</v>
          </cell>
          <cell r="FO18">
            <v>0</v>
          </cell>
          <cell r="FP18">
            <v>135899.43999999994</v>
          </cell>
          <cell r="FQ18" t="str">
            <v>Y</v>
          </cell>
          <cell r="FR18" t="str">
            <v>Jane Riley</v>
          </cell>
          <cell r="FS18" t="str">
            <v>SBM</v>
          </cell>
          <cell r="FT18" t="str">
            <v>06.05.2021</v>
          </cell>
          <cell r="FU18" t="str">
            <v>Sam Willis</v>
          </cell>
          <cell r="FV18" t="str">
            <v>06.05.2021</v>
          </cell>
          <cell r="FW18" t="str">
            <v>Y</v>
          </cell>
        </row>
        <row r="19">
          <cell r="B19">
            <v>8148</v>
          </cell>
          <cell r="C19" t="str">
            <v>Poplar Adolescent Unit</v>
          </cell>
          <cell r="D19">
            <v>186551.44</v>
          </cell>
          <cell r="E19">
            <v>186551.44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174804</v>
          </cell>
          <cell r="K19">
            <v>174804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7000</v>
          </cell>
          <cell r="T19">
            <v>7000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 t="e">
            <v>#REF!</v>
          </cell>
          <cell r="AD19" t="e">
            <v>#REF!</v>
          </cell>
          <cell r="AE19">
            <v>433859.2</v>
          </cell>
          <cell r="AF19">
            <v>433859.2</v>
          </cell>
          <cell r="AG19">
            <v>0</v>
          </cell>
          <cell r="AH19">
            <v>356249.56</v>
          </cell>
          <cell r="AI19">
            <v>356249.56000000006</v>
          </cell>
          <cell r="AJ19">
            <v>0</v>
          </cell>
          <cell r="AK19">
            <v>77609.64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2240</v>
          </cell>
          <cell r="AY19">
            <v>0</v>
          </cell>
          <cell r="AZ19">
            <v>0</v>
          </cell>
          <cell r="BA19">
            <v>0</v>
          </cell>
          <cell r="BB19">
            <v>31853</v>
          </cell>
          <cell r="BC19">
            <v>0</v>
          </cell>
          <cell r="BD19">
            <v>39664</v>
          </cell>
          <cell r="BE19">
            <v>3852.8500000000004</v>
          </cell>
          <cell r="BF19" t="str">
            <v>COVID Catch Up</v>
          </cell>
          <cell r="BG19" t="str">
            <v>N</v>
          </cell>
          <cell r="BH19">
            <v>1115</v>
          </cell>
          <cell r="BI19" t="str">
            <v>Poplar Adolescent Unit</v>
          </cell>
          <cell r="BJ19" t="str">
            <v>Julie O'Grady</v>
          </cell>
          <cell r="BK19" t="str">
            <v>julie.ogrady1@nhs.net</v>
          </cell>
          <cell r="BL19" t="str">
            <v>01702538138</v>
          </cell>
          <cell r="BM19" t="str">
            <v>N</v>
          </cell>
          <cell r="BN19" t="str">
            <v>Y</v>
          </cell>
          <cell r="BO19" t="str">
            <v>FINAL</v>
          </cell>
          <cell r="BP19" t="str">
            <v>Y</v>
          </cell>
          <cell r="BQ19" t="str">
            <v>Accruals</v>
          </cell>
          <cell r="BR19" t="str">
            <v>Y</v>
          </cell>
          <cell r="BS19" t="str">
            <v>N</v>
          </cell>
          <cell r="BT19">
            <v>66001.45</v>
          </cell>
          <cell r="BU19">
            <v>0</v>
          </cell>
          <cell r="BV19">
            <v>3812.31</v>
          </cell>
          <cell r="BW19">
            <v>186551.44</v>
          </cell>
          <cell r="BX19">
            <v>0</v>
          </cell>
          <cell r="BY19">
            <v>174804</v>
          </cell>
          <cell r="BZ19">
            <v>0</v>
          </cell>
          <cell r="CA19">
            <v>0</v>
          </cell>
          <cell r="CB19">
            <v>7000</v>
          </cell>
          <cell r="CC19">
            <v>0</v>
          </cell>
          <cell r="CD19">
            <v>0</v>
          </cell>
          <cell r="CE19">
            <v>0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2240</v>
          </cell>
          <cell r="CQ19">
            <v>450</v>
          </cell>
          <cell r="CR19">
            <v>301830.69</v>
          </cell>
          <cell r="CS19">
            <v>0</v>
          </cell>
          <cell r="CT19">
            <v>41539.31</v>
          </cell>
          <cell r="CU19">
            <v>0</v>
          </cell>
          <cell r="CV19">
            <v>0</v>
          </cell>
          <cell r="CW19">
            <v>0</v>
          </cell>
          <cell r="CX19">
            <v>0</v>
          </cell>
          <cell r="CY19">
            <v>0</v>
          </cell>
          <cell r="CZ19">
            <v>1374.34</v>
          </cell>
          <cell r="DA19">
            <v>334.15</v>
          </cell>
          <cell r="DB19">
            <v>0</v>
          </cell>
          <cell r="DC19">
            <v>18.940000000000001</v>
          </cell>
          <cell r="DD19">
            <v>0</v>
          </cell>
          <cell r="DE19">
            <v>0</v>
          </cell>
          <cell r="DF19">
            <v>0</v>
          </cell>
          <cell r="DG19">
            <v>0</v>
          </cell>
          <cell r="DH19">
            <v>0</v>
          </cell>
          <cell r="DI19">
            <v>0</v>
          </cell>
          <cell r="DJ19">
            <v>4906.42</v>
          </cell>
          <cell r="DK19">
            <v>76.47</v>
          </cell>
          <cell r="DL19">
            <v>198</v>
          </cell>
          <cell r="DM19">
            <v>3133.77</v>
          </cell>
          <cell r="DN19">
            <v>0</v>
          </cell>
          <cell r="DO19">
            <v>589.82000000000005</v>
          </cell>
          <cell r="DP19">
            <v>0</v>
          </cell>
          <cell r="DQ19">
            <v>0</v>
          </cell>
          <cell r="DR19">
            <v>3371.94</v>
          </cell>
          <cell r="DS19">
            <v>5916.25</v>
          </cell>
          <cell r="DT19">
            <v>0</v>
          </cell>
          <cell r="DU19">
            <v>0</v>
          </cell>
          <cell r="DV19">
            <v>0</v>
          </cell>
          <cell r="DW19">
            <v>0</v>
          </cell>
          <cell r="DX19">
            <v>0</v>
          </cell>
          <cell r="DY19">
            <v>4895.87</v>
          </cell>
          <cell r="DZ19">
            <v>0</v>
          </cell>
          <cell r="EA19">
            <v>0</v>
          </cell>
          <cell r="EB19">
            <v>1</v>
          </cell>
          <cell r="EC19">
            <v>4855.33</v>
          </cell>
          <cell r="ED19">
            <v>0</v>
          </cell>
          <cell r="EE19">
            <v>0</v>
          </cell>
          <cell r="EF19">
            <v>0</v>
          </cell>
          <cell r="EG19">
            <v>73756.789999999979</v>
          </cell>
          <cell r="EH19">
            <v>0</v>
          </cell>
          <cell r="EI19">
            <v>3852.8500000000004</v>
          </cell>
          <cell r="EJ19">
            <v>0</v>
          </cell>
          <cell r="EK19">
            <v>0</v>
          </cell>
          <cell r="EL19" t="str">
            <v>No Premis Insurance on site Rochford Hospital.       E24  Expoediture for consumables for pupils due to hospitalisation.</v>
          </cell>
          <cell r="EM19" t="str">
            <v>N</v>
          </cell>
          <cell r="EN19" t="str">
            <v>Y</v>
          </cell>
          <cell r="EO19" t="str">
            <v/>
          </cell>
          <cell r="EP19" t="str">
            <v>Y</v>
          </cell>
          <cell r="EQ19" t="str">
            <v/>
          </cell>
          <cell r="ER19" t="str">
            <v>Y</v>
          </cell>
          <cell r="ES19" t="str">
            <v>Y</v>
          </cell>
          <cell r="ET19">
            <v>0</v>
          </cell>
          <cell r="EU19" t="str">
            <v>Y</v>
          </cell>
          <cell r="EV19">
            <v>0</v>
          </cell>
          <cell r="EW19" t="str">
            <v/>
          </cell>
          <cell r="EX19">
            <v>0</v>
          </cell>
          <cell r="EY19" t="str">
            <v>Y</v>
          </cell>
          <cell r="EZ19" t="str">
            <v>Y</v>
          </cell>
          <cell r="FA19" t="str">
            <v/>
          </cell>
          <cell r="FB19" t="str">
            <v>Y</v>
          </cell>
          <cell r="FC19" t="str">
            <v/>
          </cell>
          <cell r="FD19" t="str">
            <v>Y</v>
          </cell>
          <cell r="FE19" t="str">
            <v/>
          </cell>
          <cell r="FF19" t="str">
            <v>Y</v>
          </cell>
          <cell r="FG19">
            <v>0</v>
          </cell>
          <cell r="FH19" t="str">
            <v>Y</v>
          </cell>
          <cell r="FI19">
            <v>0</v>
          </cell>
          <cell r="FJ19" t="str">
            <v>Y</v>
          </cell>
          <cell r="FK19">
            <v>0</v>
          </cell>
          <cell r="FL19">
            <v>73756.789999999979</v>
          </cell>
          <cell r="FM19">
            <v>0</v>
          </cell>
          <cell r="FN19">
            <v>73756.789999999979</v>
          </cell>
          <cell r="FO19">
            <v>3852.8500000000004</v>
          </cell>
          <cell r="FP19">
            <v>77609.639999999985</v>
          </cell>
          <cell r="FQ19" t="str">
            <v>Y</v>
          </cell>
          <cell r="FR19" t="str">
            <v>Julie O'Grady</v>
          </cell>
          <cell r="FS19" t="str">
            <v>Business Manager</v>
          </cell>
          <cell r="FT19">
            <v>44321</v>
          </cell>
          <cell r="FU19" t="str">
            <v>Val Scott</v>
          </cell>
          <cell r="FV19">
            <v>44322</v>
          </cell>
          <cell r="FW19" t="str">
            <v>Y</v>
          </cell>
        </row>
        <row r="20">
          <cell r="B20">
            <v>1376</v>
          </cell>
          <cell r="C20" t="str">
            <v>John Ray C I Braintree</v>
          </cell>
          <cell r="D20">
            <v>1405354.5100000002</v>
          </cell>
          <cell r="E20">
            <v>1405354.51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58140</v>
          </cell>
          <cell r="K20">
            <v>58140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80484</v>
          </cell>
          <cell r="Q20">
            <v>80484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 t="e">
            <v>#REF!</v>
          </cell>
          <cell r="AD20" t="e">
            <v>#REF!</v>
          </cell>
          <cell r="AE20">
            <v>1768819.22</v>
          </cell>
          <cell r="AF20">
            <v>1768819.2200000002</v>
          </cell>
          <cell r="AG20">
            <v>0</v>
          </cell>
          <cell r="AH20">
            <v>1669931.62</v>
          </cell>
          <cell r="AI20">
            <v>1669931.6199999994</v>
          </cell>
          <cell r="AJ20">
            <v>0</v>
          </cell>
          <cell r="AK20">
            <v>98887.6</v>
          </cell>
          <cell r="AL20">
            <v>0</v>
          </cell>
          <cell r="AM20">
            <v>0</v>
          </cell>
          <cell r="AN20">
            <v>815</v>
          </cell>
          <cell r="AO20">
            <v>0</v>
          </cell>
          <cell r="AP20">
            <v>0</v>
          </cell>
          <cell r="AQ20">
            <v>0</v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  <cell r="AX20">
            <v>17678</v>
          </cell>
          <cell r="AY20">
            <v>6523</v>
          </cell>
          <cell r="AZ20">
            <v>12311</v>
          </cell>
          <cell r="BA20">
            <v>0</v>
          </cell>
          <cell r="BB20">
            <v>39077</v>
          </cell>
          <cell r="BC20">
            <v>21000</v>
          </cell>
          <cell r="BD20">
            <v>2299</v>
          </cell>
          <cell r="BE20">
            <v>0</v>
          </cell>
          <cell r="BF20" t="str">
            <v>PE £4751 &amp; Covid Catch Up £12927</v>
          </cell>
          <cell r="BG20" t="str">
            <v>N</v>
          </cell>
          <cell r="BH20">
            <v>2669</v>
          </cell>
          <cell r="BI20" t="str">
            <v>John Ray C I Braintree</v>
          </cell>
          <cell r="BJ20" t="str">
            <v>CATHERINE RUSHEN</v>
          </cell>
          <cell r="BK20" t="str">
            <v>ADMIN@JOHNRAYINFANTS.ESSEX.SCH.UK</v>
          </cell>
          <cell r="BL20" t="str">
            <v>01376 323071</v>
          </cell>
          <cell r="BM20" t="str">
            <v>N</v>
          </cell>
          <cell r="BN20" t="str">
            <v>Y</v>
          </cell>
          <cell r="BO20" t="str">
            <v>FINAL</v>
          </cell>
          <cell r="BP20" t="str">
            <v>Y</v>
          </cell>
          <cell r="BQ20" t="str">
            <v>Accruals</v>
          </cell>
          <cell r="BR20" t="str">
            <v>N</v>
          </cell>
          <cell r="BS20" t="str">
            <v>N</v>
          </cell>
          <cell r="BT20">
            <v>71740.41</v>
          </cell>
          <cell r="BU20">
            <v>0</v>
          </cell>
          <cell r="BV20">
            <v>6657.3</v>
          </cell>
          <cell r="BW20">
            <v>1405354.51</v>
          </cell>
          <cell r="BX20">
            <v>0</v>
          </cell>
          <cell r="BY20">
            <v>58140</v>
          </cell>
          <cell r="BZ20">
            <v>0</v>
          </cell>
          <cell r="CA20">
            <v>80484</v>
          </cell>
          <cell r="CB20">
            <v>0</v>
          </cell>
          <cell r="CC20">
            <v>155850.92000000001</v>
          </cell>
          <cell r="CD20">
            <v>220</v>
          </cell>
          <cell r="CE20">
            <v>20266.43</v>
          </cell>
          <cell r="CF20">
            <v>5</v>
          </cell>
          <cell r="CG20">
            <v>5100</v>
          </cell>
          <cell r="CH20">
            <v>3905.73</v>
          </cell>
          <cell r="CI20">
            <v>0</v>
          </cell>
          <cell r="CJ20">
            <v>3855.9</v>
          </cell>
          <cell r="CK20">
            <v>0</v>
          </cell>
          <cell r="CL20">
            <v>0</v>
          </cell>
          <cell r="CM20">
            <v>0</v>
          </cell>
          <cell r="CN20">
            <v>0</v>
          </cell>
          <cell r="CO20">
            <v>5450</v>
          </cell>
          <cell r="CP20">
            <v>15170</v>
          </cell>
          <cell r="CQ20">
            <v>126638</v>
          </cell>
          <cell r="CR20">
            <v>840689.95</v>
          </cell>
          <cell r="CS20">
            <v>2865</v>
          </cell>
          <cell r="CT20">
            <v>373435.09</v>
          </cell>
          <cell r="CU20">
            <v>18178.759999999998</v>
          </cell>
          <cell r="CV20">
            <v>83790.75</v>
          </cell>
          <cell r="CW20">
            <v>43952.61</v>
          </cell>
          <cell r="CX20">
            <v>41512.94</v>
          </cell>
          <cell r="CY20">
            <v>6699.79</v>
          </cell>
          <cell r="CZ20">
            <v>4237</v>
          </cell>
          <cell r="DA20">
            <v>326</v>
          </cell>
          <cell r="DB20">
            <v>11325.95</v>
          </cell>
          <cell r="DC20">
            <v>9665.1200000000008</v>
          </cell>
          <cell r="DD20">
            <v>1529.53</v>
          </cell>
          <cell r="DE20">
            <v>28674.11</v>
          </cell>
          <cell r="DF20">
            <v>3400.33</v>
          </cell>
          <cell r="DG20">
            <v>20827.21</v>
          </cell>
          <cell r="DH20">
            <v>56862.13</v>
          </cell>
          <cell r="DI20">
            <v>15105.11</v>
          </cell>
          <cell r="DJ20">
            <v>25378.93</v>
          </cell>
          <cell r="DK20">
            <v>8928.6</v>
          </cell>
          <cell r="DL20">
            <v>0</v>
          </cell>
          <cell r="DM20">
            <v>16091</v>
          </cell>
          <cell r="DN20">
            <v>6156</v>
          </cell>
          <cell r="DO20">
            <v>0</v>
          </cell>
          <cell r="DP20">
            <v>24974.29</v>
          </cell>
          <cell r="DQ20">
            <v>5634.76</v>
          </cell>
          <cell r="DR20">
            <v>2567</v>
          </cell>
          <cell r="DS20">
            <v>200485.34</v>
          </cell>
          <cell r="DT20">
            <v>0</v>
          </cell>
          <cell r="DU20">
            <v>0</v>
          </cell>
          <cell r="DV20">
            <v>0</v>
          </cell>
          <cell r="DW20">
            <v>0</v>
          </cell>
          <cell r="DX20">
            <v>0</v>
          </cell>
          <cell r="DY20">
            <v>4205</v>
          </cell>
          <cell r="DZ20">
            <v>0</v>
          </cell>
          <cell r="EA20">
            <v>0</v>
          </cell>
          <cell r="EB20">
            <v>1</v>
          </cell>
          <cell r="EC20">
            <v>0</v>
          </cell>
          <cell r="ED20">
            <v>0</v>
          </cell>
          <cell r="EE20">
            <v>0</v>
          </cell>
          <cell r="EF20">
            <v>10862.3</v>
          </cell>
          <cell r="EG20">
            <v>98887.599999999162</v>
          </cell>
          <cell r="EH20">
            <v>0</v>
          </cell>
          <cell r="EI20">
            <v>0</v>
          </cell>
          <cell r="EJ20">
            <v>0</v>
          </cell>
          <cell r="EK20">
            <v>0</v>
          </cell>
          <cell r="EL20">
            <v>0</v>
          </cell>
          <cell r="EM20" t="str">
            <v>N</v>
          </cell>
          <cell r="EN20" t="str">
            <v>Y</v>
          </cell>
          <cell r="EO20" t="str">
            <v/>
          </cell>
          <cell r="EP20">
            <v>0</v>
          </cell>
          <cell r="EQ20" t="str">
            <v/>
          </cell>
          <cell r="ER20" t="str">
            <v>Y</v>
          </cell>
          <cell r="ES20" t="str">
            <v>Y</v>
          </cell>
          <cell r="ET20">
            <v>0</v>
          </cell>
          <cell r="EU20" t="str">
            <v>Y</v>
          </cell>
          <cell r="EV20">
            <v>0</v>
          </cell>
          <cell r="EW20" t="str">
            <v/>
          </cell>
          <cell r="EX20">
            <v>0</v>
          </cell>
          <cell r="EY20" t="str">
            <v>Y</v>
          </cell>
          <cell r="EZ20" t="str">
            <v>Y</v>
          </cell>
          <cell r="FA20" t="str">
            <v/>
          </cell>
          <cell r="FB20" t="str">
            <v>Y</v>
          </cell>
          <cell r="FC20" t="str">
            <v/>
          </cell>
          <cell r="FD20" t="str">
            <v>Y</v>
          </cell>
          <cell r="FE20" t="str">
            <v/>
          </cell>
          <cell r="FF20" t="str">
            <v>Y</v>
          </cell>
          <cell r="FG20">
            <v>0</v>
          </cell>
          <cell r="FH20" t="str">
            <v>Y</v>
          </cell>
          <cell r="FI20">
            <v>0</v>
          </cell>
          <cell r="FJ20" t="str">
            <v>Y</v>
          </cell>
          <cell r="FK20">
            <v>0</v>
          </cell>
          <cell r="FL20">
            <v>98887.599999999162</v>
          </cell>
          <cell r="FM20">
            <v>0</v>
          </cell>
          <cell r="FN20">
            <v>98887.599999999162</v>
          </cell>
          <cell r="FO20">
            <v>0</v>
          </cell>
          <cell r="FP20">
            <v>98887.599999999162</v>
          </cell>
          <cell r="FQ20" t="str">
            <v>Y</v>
          </cell>
          <cell r="FR20" t="str">
            <v>Catherine Rushen</v>
          </cell>
          <cell r="FS20" t="str">
            <v>School Business Manager</v>
          </cell>
          <cell r="FT20" t="str">
            <v>6th May 2021</v>
          </cell>
          <cell r="FU20" t="str">
            <v>Kate Mills</v>
          </cell>
          <cell r="FV20">
            <v>44322</v>
          </cell>
          <cell r="FW20" t="str">
            <v>Y</v>
          </cell>
        </row>
        <row r="21">
          <cell r="B21">
            <v>3362</v>
          </cell>
          <cell r="C21" t="str">
            <v>St Andrews CE P Marks Tey</v>
          </cell>
          <cell r="D21">
            <v>734555.5</v>
          </cell>
          <cell r="E21">
            <v>734555.5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2700</v>
          </cell>
          <cell r="K21">
            <v>2700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14855</v>
          </cell>
          <cell r="Q21">
            <v>14855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 t="e">
            <v>#REF!</v>
          </cell>
          <cell r="AD21" t="e">
            <v>#REF!</v>
          </cell>
          <cell r="AE21">
            <v>872677.88</v>
          </cell>
          <cell r="AF21">
            <v>872677.88</v>
          </cell>
          <cell r="AG21">
            <v>0</v>
          </cell>
          <cell r="AH21">
            <v>755206.25</v>
          </cell>
          <cell r="AI21">
            <v>755206.25000000012</v>
          </cell>
          <cell r="AJ21">
            <v>0</v>
          </cell>
          <cell r="AK21">
            <v>117471.63</v>
          </cell>
          <cell r="AL21">
            <v>0</v>
          </cell>
          <cell r="AM21">
            <v>0</v>
          </cell>
          <cell r="AN21">
            <v>407.5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8115</v>
          </cell>
          <cell r="AZ21">
            <v>0</v>
          </cell>
          <cell r="BA21">
            <v>0</v>
          </cell>
          <cell r="BB21">
            <v>40199</v>
          </cell>
          <cell r="BC21">
            <v>15223</v>
          </cell>
          <cell r="BD21">
            <v>53935</v>
          </cell>
          <cell r="BE21">
            <v>0</v>
          </cell>
          <cell r="BF21">
            <v>0</v>
          </cell>
          <cell r="BG21" t="str">
            <v>N</v>
          </cell>
          <cell r="BH21">
            <v>3027</v>
          </cell>
          <cell r="BI21" t="str">
            <v>St Andrews CE P Marks Tey</v>
          </cell>
          <cell r="BJ21" t="str">
            <v>Zoe Cornwell</v>
          </cell>
          <cell r="BK21" t="str">
            <v>hr@st-andrewscofe.essex.sch.uk</v>
          </cell>
          <cell r="BL21" t="str">
            <v>01206210638</v>
          </cell>
          <cell r="BM21" t="str">
            <v>N</v>
          </cell>
          <cell r="BN21" t="str">
            <v>Y</v>
          </cell>
          <cell r="BO21" t="str">
            <v>FINAL</v>
          </cell>
          <cell r="BP21" t="str">
            <v>Y</v>
          </cell>
          <cell r="BQ21" t="str">
            <v>Accruals</v>
          </cell>
          <cell r="BR21" t="str">
            <v>N</v>
          </cell>
          <cell r="BS21" t="str">
            <v>N</v>
          </cell>
          <cell r="BT21">
            <v>61164.98</v>
          </cell>
          <cell r="BU21">
            <v>0</v>
          </cell>
          <cell r="BV21">
            <v>9066.9</v>
          </cell>
          <cell r="BW21">
            <v>734555.5</v>
          </cell>
          <cell r="BX21">
            <v>0</v>
          </cell>
          <cell r="BY21">
            <v>2700</v>
          </cell>
          <cell r="BZ21">
            <v>0</v>
          </cell>
          <cell r="CA21">
            <v>14855</v>
          </cell>
          <cell r="CB21">
            <v>0</v>
          </cell>
          <cell r="CC21">
            <v>7514.08</v>
          </cell>
          <cell r="CD21">
            <v>0</v>
          </cell>
          <cell r="CE21">
            <v>0</v>
          </cell>
          <cell r="CF21">
            <v>4381.3999999999996</v>
          </cell>
          <cell r="CG21">
            <v>0</v>
          </cell>
          <cell r="CH21">
            <v>0</v>
          </cell>
          <cell r="CI21">
            <v>2356</v>
          </cell>
          <cell r="CJ21">
            <v>28994.13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  <cell r="CP21">
            <v>7470</v>
          </cell>
          <cell r="CQ21">
            <v>43273</v>
          </cell>
          <cell r="CR21">
            <v>396947.24</v>
          </cell>
          <cell r="CS21">
            <v>25155.46</v>
          </cell>
          <cell r="CT21">
            <v>107697.19</v>
          </cell>
          <cell r="CU21">
            <v>30937.16</v>
          </cell>
          <cell r="CV21">
            <v>55232.55</v>
          </cell>
          <cell r="CW21">
            <v>21699.200000000001</v>
          </cell>
          <cell r="CX21">
            <v>8932.5300000000007</v>
          </cell>
          <cell r="CY21">
            <v>4084.28</v>
          </cell>
          <cell r="CZ21">
            <v>868.75</v>
          </cell>
          <cell r="DA21">
            <v>4167.6099999999997</v>
          </cell>
          <cell r="DB21">
            <v>0</v>
          </cell>
          <cell r="DC21">
            <v>597.15</v>
          </cell>
          <cell r="DD21">
            <v>3531.71</v>
          </cell>
          <cell r="DE21">
            <v>2497.75</v>
          </cell>
          <cell r="DF21">
            <v>4226.67</v>
          </cell>
          <cell r="DG21">
            <v>7349.53</v>
          </cell>
          <cell r="DH21">
            <v>36098.230000000003</v>
          </cell>
          <cell r="DI21">
            <v>6455.99</v>
          </cell>
          <cell r="DJ21">
            <v>16119.25</v>
          </cell>
          <cell r="DK21">
            <v>4024.64</v>
          </cell>
          <cell r="DL21">
            <v>0</v>
          </cell>
          <cell r="DM21">
            <v>5893.55</v>
          </cell>
          <cell r="DN21">
            <v>3097</v>
          </cell>
          <cell r="DO21">
            <v>0</v>
          </cell>
          <cell r="DP21">
            <v>7070.53</v>
          </cell>
          <cell r="DQ21">
            <v>8050.5</v>
          </cell>
          <cell r="DR21">
            <v>909.5</v>
          </cell>
          <cell r="DS21">
            <v>28148.49</v>
          </cell>
          <cell r="DT21">
            <v>0</v>
          </cell>
          <cell r="DU21">
            <v>0</v>
          </cell>
          <cell r="DV21">
            <v>0</v>
          </cell>
          <cell r="DW21">
            <v>0</v>
          </cell>
          <cell r="DX21">
            <v>0</v>
          </cell>
          <cell r="DY21">
            <v>13975.7</v>
          </cell>
          <cell r="DZ21">
            <v>0</v>
          </cell>
          <cell r="EA21">
            <v>0</v>
          </cell>
          <cell r="EB21">
            <v>1</v>
          </cell>
          <cell r="EC21">
            <v>0</v>
          </cell>
          <cell r="ED21">
            <v>0</v>
          </cell>
          <cell r="EE21">
            <v>0</v>
          </cell>
          <cell r="EF21">
            <v>23042.6</v>
          </cell>
          <cell r="EG21">
            <v>117471.62999999977</v>
          </cell>
          <cell r="EH21">
            <v>0</v>
          </cell>
          <cell r="EI21">
            <v>0</v>
          </cell>
          <cell r="EJ21">
            <v>0</v>
          </cell>
          <cell r="EK21">
            <v>0</v>
          </cell>
          <cell r="EL21">
            <v>0</v>
          </cell>
          <cell r="EM21" t="str">
            <v>N</v>
          </cell>
          <cell r="EN21" t="str">
            <v>Y</v>
          </cell>
          <cell r="EO21" t="str">
            <v/>
          </cell>
          <cell r="EP21">
            <v>0</v>
          </cell>
          <cell r="EQ21" t="str">
            <v/>
          </cell>
          <cell r="ER21" t="str">
            <v>Y</v>
          </cell>
          <cell r="ES21" t="str">
            <v>Y</v>
          </cell>
          <cell r="ET21">
            <v>0</v>
          </cell>
          <cell r="EU21" t="str">
            <v>Y</v>
          </cell>
          <cell r="EV21">
            <v>0</v>
          </cell>
          <cell r="EW21" t="str">
            <v/>
          </cell>
          <cell r="EX21">
            <v>0</v>
          </cell>
          <cell r="EY21" t="str">
            <v>Y</v>
          </cell>
          <cell r="EZ21" t="str">
            <v>Y</v>
          </cell>
          <cell r="FA21" t="str">
            <v/>
          </cell>
          <cell r="FB21" t="str">
            <v>Y</v>
          </cell>
          <cell r="FC21" t="str">
            <v/>
          </cell>
          <cell r="FD21" t="str">
            <v>Y</v>
          </cell>
          <cell r="FE21" t="str">
            <v/>
          </cell>
          <cell r="FF21" t="str">
            <v>Y</v>
          </cell>
          <cell r="FG21">
            <v>0</v>
          </cell>
          <cell r="FH21" t="str">
            <v>Y</v>
          </cell>
          <cell r="FI21">
            <v>0</v>
          </cell>
          <cell r="FJ21" t="str">
            <v>Y</v>
          </cell>
          <cell r="FK21">
            <v>0</v>
          </cell>
          <cell r="FL21">
            <v>117471.62999999977</v>
          </cell>
          <cell r="FM21">
            <v>0</v>
          </cell>
          <cell r="FN21">
            <v>117471.62999999977</v>
          </cell>
          <cell r="FO21">
            <v>0</v>
          </cell>
          <cell r="FP21">
            <v>117471.62999999977</v>
          </cell>
          <cell r="FQ21" t="str">
            <v>Y</v>
          </cell>
          <cell r="FR21" t="str">
            <v>Z Cornwell/E Marks</v>
          </cell>
          <cell r="FS21" t="str">
            <v>Business Manager</v>
          </cell>
          <cell r="FT21">
            <v>44321</v>
          </cell>
          <cell r="FU21" t="str">
            <v>Miss S Wilding</v>
          </cell>
          <cell r="FV21">
            <v>44321</v>
          </cell>
          <cell r="FW21" t="str">
            <v>Y</v>
          </cell>
        </row>
        <row r="22">
          <cell r="B22">
            <v>1673</v>
          </cell>
          <cell r="C22" t="str">
            <v>Springfield C Primary</v>
          </cell>
          <cell r="D22">
            <v>1748668.6</v>
          </cell>
          <cell r="E22">
            <v>1748668.6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46769</v>
          </cell>
          <cell r="K22">
            <v>46769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105045</v>
          </cell>
          <cell r="Q22">
            <v>105045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 t="e">
            <v>#REF!</v>
          </cell>
          <cell r="AD22" t="e">
            <v>#REF!</v>
          </cell>
          <cell r="AE22">
            <v>2088853.66</v>
          </cell>
          <cell r="AF22">
            <v>2088853.6600000001</v>
          </cell>
          <cell r="AG22">
            <v>0</v>
          </cell>
          <cell r="AH22">
            <v>1950755.6</v>
          </cell>
          <cell r="AI22">
            <v>1950755.6</v>
          </cell>
          <cell r="AJ22">
            <v>0</v>
          </cell>
          <cell r="AK22">
            <v>138098.06</v>
          </cell>
          <cell r="AL22">
            <v>0</v>
          </cell>
          <cell r="AM22">
            <v>0</v>
          </cell>
          <cell r="AN22">
            <v>1067.5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7928</v>
          </cell>
          <cell r="BA22">
            <v>0</v>
          </cell>
          <cell r="BB22">
            <v>41725</v>
          </cell>
          <cell r="BC22">
            <v>0</v>
          </cell>
          <cell r="BD22">
            <v>88445</v>
          </cell>
          <cell r="BE22">
            <v>0</v>
          </cell>
          <cell r="BF22">
            <v>0</v>
          </cell>
          <cell r="BG22" t="str">
            <v>N</v>
          </cell>
          <cell r="BH22">
            <v>2020</v>
          </cell>
          <cell r="BI22" t="str">
            <v>Springfield C Primary</v>
          </cell>
          <cell r="BJ22" t="str">
            <v>Tracey Hills</v>
          </cell>
          <cell r="BK22" t="str">
            <v>admin@springfield-pri.essex.sch.uk</v>
          </cell>
          <cell r="BL22" t="str">
            <v>01245 461077</v>
          </cell>
          <cell r="BM22" t="str">
            <v>N</v>
          </cell>
          <cell r="BN22" t="str">
            <v>Y</v>
          </cell>
          <cell r="BO22" t="str">
            <v>FINAL</v>
          </cell>
          <cell r="BP22" t="str">
            <v>Y</v>
          </cell>
          <cell r="BQ22" t="str">
            <v>Accruals</v>
          </cell>
          <cell r="BR22" t="str">
            <v>N</v>
          </cell>
          <cell r="BS22" t="str">
            <v>N</v>
          </cell>
          <cell r="BT22">
            <v>73246.559999999998</v>
          </cell>
          <cell r="BU22">
            <v>0</v>
          </cell>
          <cell r="BV22">
            <v>0</v>
          </cell>
          <cell r="BW22">
            <v>1748668.6</v>
          </cell>
          <cell r="BX22">
            <v>0</v>
          </cell>
          <cell r="BY22">
            <v>46769</v>
          </cell>
          <cell r="BZ22">
            <v>0</v>
          </cell>
          <cell r="CA22">
            <v>105045</v>
          </cell>
          <cell r="CB22">
            <v>0</v>
          </cell>
          <cell r="CC22">
            <v>0</v>
          </cell>
          <cell r="CD22">
            <v>6079.95</v>
          </cell>
          <cell r="CE22">
            <v>29553.24</v>
          </cell>
          <cell r="CF22">
            <v>12441.81</v>
          </cell>
          <cell r="CG22">
            <v>12087.16</v>
          </cell>
          <cell r="CH22">
            <v>0</v>
          </cell>
          <cell r="CI22">
            <v>0</v>
          </cell>
          <cell r="CJ22">
            <v>14078.03</v>
          </cell>
          <cell r="CK22">
            <v>0</v>
          </cell>
          <cell r="CL22">
            <v>0</v>
          </cell>
          <cell r="CM22">
            <v>0</v>
          </cell>
          <cell r="CN22">
            <v>0</v>
          </cell>
          <cell r="CO22">
            <v>13388</v>
          </cell>
          <cell r="CP22">
            <v>20260</v>
          </cell>
          <cell r="CQ22">
            <v>82544</v>
          </cell>
          <cell r="CR22">
            <v>975434.39</v>
          </cell>
          <cell r="CS22">
            <v>0</v>
          </cell>
          <cell r="CT22">
            <v>461797.87</v>
          </cell>
          <cell r="CU22">
            <v>33179.24</v>
          </cell>
          <cell r="CV22">
            <v>105372.82</v>
          </cell>
          <cell r="CW22">
            <v>51270.83</v>
          </cell>
          <cell r="CX22">
            <v>70043.09</v>
          </cell>
          <cell r="CY22">
            <v>8078.18</v>
          </cell>
          <cell r="CZ22">
            <v>3505.12</v>
          </cell>
          <cell r="DA22">
            <v>12046</v>
          </cell>
          <cell r="DB22">
            <v>2185.38</v>
          </cell>
          <cell r="DC22">
            <v>25194</v>
          </cell>
          <cell r="DD22">
            <v>4560</v>
          </cell>
          <cell r="DE22">
            <v>41424.21</v>
          </cell>
          <cell r="DF22">
            <v>5457.74</v>
          </cell>
          <cell r="DG22">
            <v>23252.77</v>
          </cell>
          <cell r="DH22">
            <v>45056</v>
          </cell>
          <cell r="DI22">
            <v>9519.69</v>
          </cell>
          <cell r="DJ22">
            <v>23308.89</v>
          </cell>
          <cell r="DK22">
            <v>1861.09</v>
          </cell>
          <cell r="DL22">
            <v>0</v>
          </cell>
          <cell r="DM22">
            <v>13030.34</v>
          </cell>
          <cell r="DN22">
            <v>5908.62</v>
          </cell>
          <cell r="DO22">
            <v>63</v>
          </cell>
          <cell r="DP22">
            <v>39566.51</v>
          </cell>
          <cell r="DQ22">
            <v>0</v>
          </cell>
          <cell r="DR22">
            <v>71.8</v>
          </cell>
          <cell r="DS22">
            <v>64875.71</v>
          </cell>
          <cell r="DT22">
            <v>0</v>
          </cell>
          <cell r="DU22">
            <v>0</v>
          </cell>
          <cell r="DV22">
            <v>0</v>
          </cell>
          <cell r="DW22">
            <v>0</v>
          </cell>
          <cell r="DX22">
            <v>0</v>
          </cell>
          <cell r="DY22">
            <v>2192</v>
          </cell>
          <cell r="DZ22">
            <v>0</v>
          </cell>
          <cell r="EA22">
            <v>0</v>
          </cell>
          <cell r="EB22">
            <v>1</v>
          </cell>
          <cell r="EC22">
            <v>0</v>
          </cell>
          <cell r="ED22">
            <v>0</v>
          </cell>
          <cell r="EE22">
            <v>0</v>
          </cell>
          <cell r="EF22">
            <v>2192</v>
          </cell>
          <cell r="EG22">
            <v>138098.05999999982</v>
          </cell>
          <cell r="EH22">
            <v>0</v>
          </cell>
          <cell r="EI22">
            <v>0</v>
          </cell>
          <cell r="EJ22">
            <v>0</v>
          </cell>
          <cell r="EK22">
            <v>0</v>
          </cell>
          <cell r="EL22" t="str">
            <v>E24 = Bus fare paid to parent to enable her to get child to school.</v>
          </cell>
          <cell r="EM22" t="str">
            <v>N</v>
          </cell>
          <cell r="EN22" t="str">
            <v>Y</v>
          </cell>
          <cell r="EO22" t="str">
            <v/>
          </cell>
          <cell r="EP22" t="str">
            <v>Y</v>
          </cell>
          <cell r="EQ22" t="str">
            <v/>
          </cell>
          <cell r="ER22" t="str">
            <v>Y</v>
          </cell>
          <cell r="ES22" t="str">
            <v>Y</v>
          </cell>
          <cell r="ET22">
            <v>0</v>
          </cell>
          <cell r="EU22" t="str">
            <v>Y</v>
          </cell>
          <cell r="EV22">
            <v>0</v>
          </cell>
          <cell r="EW22" t="str">
            <v/>
          </cell>
          <cell r="EX22">
            <v>0</v>
          </cell>
          <cell r="EY22" t="str">
            <v>Y</v>
          </cell>
          <cell r="EZ22" t="str">
            <v>Y</v>
          </cell>
          <cell r="FA22" t="str">
            <v/>
          </cell>
          <cell r="FB22" t="str">
            <v>Y</v>
          </cell>
          <cell r="FC22" t="str">
            <v/>
          </cell>
          <cell r="FD22" t="str">
            <v>Y</v>
          </cell>
          <cell r="FE22" t="str">
            <v/>
          </cell>
          <cell r="FF22" t="str">
            <v>Y</v>
          </cell>
          <cell r="FG22">
            <v>0</v>
          </cell>
          <cell r="FH22" t="str">
            <v>Y</v>
          </cell>
          <cell r="FI22">
            <v>0</v>
          </cell>
          <cell r="FJ22" t="str">
            <v>Y</v>
          </cell>
          <cell r="FK22">
            <v>0</v>
          </cell>
          <cell r="FL22">
            <v>138098.05999999982</v>
          </cell>
          <cell r="FM22">
            <v>0</v>
          </cell>
          <cell r="FN22">
            <v>138098.05999999982</v>
          </cell>
          <cell r="FO22">
            <v>0</v>
          </cell>
          <cell r="FP22">
            <v>138098.05999999982</v>
          </cell>
          <cell r="FQ22" t="str">
            <v>Y</v>
          </cell>
          <cell r="FR22" t="str">
            <v>Tracey Hills and Helen Elliston</v>
          </cell>
          <cell r="FS22" t="str">
            <v>Office &amp; Business Manager and Finance Support</v>
          </cell>
          <cell r="FT22" t="str">
            <v>5.5.21</v>
          </cell>
          <cell r="FU22" t="str">
            <v>Jackie Pick</v>
          </cell>
          <cell r="FV22" t="str">
            <v>5.5.21</v>
          </cell>
          <cell r="FW22" t="str">
            <v>Y</v>
          </cell>
        </row>
        <row r="23">
          <cell r="B23">
            <v>2298</v>
          </cell>
          <cell r="C23" t="str">
            <v>All Saints CE P Fordham</v>
          </cell>
          <cell r="D23">
            <v>613418.5</v>
          </cell>
          <cell r="E23">
            <v>613418.5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15600</v>
          </cell>
          <cell r="K23">
            <v>15600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8380</v>
          </cell>
          <cell r="Q23">
            <v>8380</v>
          </cell>
          <cell r="R23">
            <v>0</v>
          </cell>
          <cell r="S23">
            <v>920</v>
          </cell>
          <cell r="T23">
            <v>920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 t="e">
            <v>#REF!</v>
          </cell>
          <cell r="AD23" t="e">
            <v>#REF!</v>
          </cell>
          <cell r="AE23">
            <v>692491.58</v>
          </cell>
          <cell r="AF23">
            <v>692491.58</v>
          </cell>
          <cell r="AG23">
            <v>0</v>
          </cell>
          <cell r="AH23">
            <v>669156.59</v>
          </cell>
          <cell r="AI23">
            <v>669156.5900000002</v>
          </cell>
          <cell r="AJ23">
            <v>0</v>
          </cell>
          <cell r="AK23">
            <v>23334.99</v>
          </cell>
          <cell r="AL23">
            <v>0</v>
          </cell>
          <cell r="AM23">
            <v>0</v>
          </cell>
          <cell r="AN23">
            <v>342.5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S23">
            <v>0</v>
          </cell>
          <cell r="AT23">
            <v>0</v>
          </cell>
          <cell r="AU23">
            <v>0</v>
          </cell>
          <cell r="AV23">
            <v>0</v>
          </cell>
          <cell r="AW23">
            <v>0</v>
          </cell>
          <cell r="AX23">
            <v>2720</v>
          </cell>
          <cell r="AY23">
            <v>0</v>
          </cell>
          <cell r="AZ23">
            <v>0</v>
          </cell>
          <cell r="BA23">
            <v>0</v>
          </cell>
          <cell r="BB23">
            <v>0</v>
          </cell>
          <cell r="BC23">
            <v>18615</v>
          </cell>
          <cell r="BD23">
            <v>2000</v>
          </cell>
          <cell r="BE23">
            <v>0</v>
          </cell>
          <cell r="BF23" t="str">
            <v>Covid Catch -up £2720</v>
          </cell>
          <cell r="BG23" t="str">
            <v>N</v>
          </cell>
          <cell r="BH23">
            <v>3024</v>
          </cell>
          <cell r="BI23" t="str">
            <v>All Saints CE P Fordham</v>
          </cell>
          <cell r="BJ23" t="str">
            <v>Kim Smith</v>
          </cell>
          <cell r="BK23" t="str">
            <v>admin@allsaints-fordham.essex.sch.uk</v>
          </cell>
          <cell r="BL23" t="str">
            <v>01206 240251</v>
          </cell>
          <cell r="BM23" t="str">
            <v>N</v>
          </cell>
          <cell r="BN23" t="str">
            <v>Y</v>
          </cell>
          <cell r="BO23" t="str">
            <v>FINAL</v>
          </cell>
          <cell r="BP23" t="str">
            <v>Y</v>
          </cell>
          <cell r="BQ23" t="str">
            <v>Accruals</v>
          </cell>
          <cell r="BR23" t="str">
            <v>N</v>
          </cell>
          <cell r="BS23" t="str">
            <v>N</v>
          </cell>
          <cell r="BT23">
            <v>3440.35</v>
          </cell>
          <cell r="BU23">
            <v>0</v>
          </cell>
          <cell r="BV23">
            <v>3333.23</v>
          </cell>
          <cell r="BW23">
            <v>613418.5</v>
          </cell>
          <cell r="BX23">
            <v>0</v>
          </cell>
          <cell r="BY23">
            <v>15600</v>
          </cell>
          <cell r="BZ23">
            <v>0</v>
          </cell>
          <cell r="CA23">
            <v>8380</v>
          </cell>
          <cell r="CB23">
            <v>920</v>
          </cell>
          <cell r="CC23">
            <v>0</v>
          </cell>
          <cell r="CD23">
            <v>500</v>
          </cell>
          <cell r="CE23">
            <v>0</v>
          </cell>
          <cell r="CF23">
            <v>5465.6</v>
          </cell>
          <cell r="CG23">
            <v>0</v>
          </cell>
          <cell r="CH23">
            <v>5964.42</v>
          </cell>
          <cell r="CI23">
            <v>300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3220</v>
          </cell>
          <cell r="CP23">
            <v>6160</v>
          </cell>
          <cell r="CQ23">
            <v>39282</v>
          </cell>
          <cell r="CR23">
            <v>346741.15</v>
          </cell>
          <cell r="CS23">
            <v>29578.94</v>
          </cell>
          <cell r="CT23">
            <v>119133.97</v>
          </cell>
          <cell r="CU23">
            <v>12758.85</v>
          </cell>
          <cell r="CV23">
            <v>35327.46</v>
          </cell>
          <cell r="CW23">
            <v>17787.169999999998</v>
          </cell>
          <cell r="CX23">
            <v>0</v>
          </cell>
          <cell r="CY23">
            <v>2217.8200000000002</v>
          </cell>
          <cell r="CZ23">
            <v>550</v>
          </cell>
          <cell r="DA23">
            <v>137</v>
          </cell>
          <cell r="DB23">
            <v>8090.81</v>
          </cell>
          <cell r="DC23">
            <v>1198.68</v>
          </cell>
          <cell r="DD23">
            <v>2895.75</v>
          </cell>
          <cell r="DE23">
            <v>9751.9699999999993</v>
          </cell>
          <cell r="DF23">
            <v>937.28</v>
          </cell>
          <cell r="DG23">
            <v>9509.9699999999993</v>
          </cell>
          <cell r="DH23">
            <v>14256</v>
          </cell>
          <cell r="DI23">
            <v>5598.63</v>
          </cell>
          <cell r="DJ23">
            <v>8079.93</v>
          </cell>
          <cell r="DK23">
            <v>7573.87</v>
          </cell>
          <cell r="DL23">
            <v>0</v>
          </cell>
          <cell r="DM23">
            <v>5076.6400000000003</v>
          </cell>
          <cell r="DN23">
            <v>1886.32</v>
          </cell>
          <cell r="DO23">
            <v>0</v>
          </cell>
          <cell r="DP23">
            <v>5486.84</v>
          </cell>
          <cell r="DQ23">
            <v>0</v>
          </cell>
          <cell r="DR23">
            <v>3903.26</v>
          </cell>
          <cell r="DS23">
            <v>30549.74</v>
          </cell>
          <cell r="DT23">
            <v>0</v>
          </cell>
          <cell r="DU23">
            <v>0</v>
          </cell>
          <cell r="DV23">
            <v>287.83</v>
          </cell>
          <cell r="DW23">
            <v>0</v>
          </cell>
          <cell r="DX23">
            <v>0</v>
          </cell>
          <cell r="DY23">
            <v>0</v>
          </cell>
          <cell r="DZ23">
            <v>67.5</v>
          </cell>
          <cell r="EA23">
            <v>287.83</v>
          </cell>
          <cell r="EB23">
            <v>1</v>
          </cell>
          <cell r="EC23">
            <v>0</v>
          </cell>
          <cell r="ED23">
            <v>0</v>
          </cell>
          <cell r="EE23">
            <v>0</v>
          </cell>
          <cell r="EF23">
            <v>3688.56</v>
          </cell>
          <cell r="EG23">
            <v>23334.989999999991</v>
          </cell>
          <cell r="EH23">
            <v>0</v>
          </cell>
          <cell r="EI23">
            <v>0</v>
          </cell>
          <cell r="EJ23">
            <v>0</v>
          </cell>
          <cell r="EK23">
            <v>0</v>
          </cell>
          <cell r="EL23">
            <v>0</v>
          </cell>
          <cell r="EM23" t="str">
            <v>N</v>
          </cell>
          <cell r="EN23" t="str">
            <v>Y</v>
          </cell>
          <cell r="EO23" t="str">
            <v/>
          </cell>
          <cell r="EP23">
            <v>0</v>
          </cell>
          <cell r="EQ23" t="str">
            <v/>
          </cell>
          <cell r="ER23" t="str">
            <v>Y</v>
          </cell>
          <cell r="ES23" t="str">
            <v>Y</v>
          </cell>
          <cell r="ET23">
            <v>0</v>
          </cell>
          <cell r="EU23" t="str">
            <v>Y</v>
          </cell>
          <cell r="EV23">
            <v>0</v>
          </cell>
          <cell r="EW23" t="str">
            <v/>
          </cell>
          <cell r="EX23">
            <v>0</v>
          </cell>
          <cell r="EY23" t="str">
            <v>Y</v>
          </cell>
          <cell r="EZ23" t="str">
            <v>Y</v>
          </cell>
          <cell r="FA23" t="str">
            <v/>
          </cell>
          <cell r="FB23" t="str">
            <v>Y</v>
          </cell>
          <cell r="FC23" t="str">
            <v/>
          </cell>
          <cell r="FD23" t="str">
            <v>Y</v>
          </cell>
          <cell r="FE23" t="str">
            <v/>
          </cell>
          <cell r="FF23" t="str">
            <v>Y</v>
          </cell>
          <cell r="FG23">
            <v>0</v>
          </cell>
          <cell r="FH23" t="str">
            <v>Y</v>
          </cell>
          <cell r="FI23">
            <v>0</v>
          </cell>
          <cell r="FJ23" t="str">
            <v>Y</v>
          </cell>
          <cell r="FK23">
            <v>0</v>
          </cell>
          <cell r="FL23">
            <v>23334.989999999991</v>
          </cell>
          <cell r="FM23">
            <v>0</v>
          </cell>
          <cell r="FN23">
            <v>23334.989999999991</v>
          </cell>
          <cell r="FO23">
            <v>0</v>
          </cell>
          <cell r="FP23">
            <v>23334.989999999991</v>
          </cell>
          <cell r="FQ23" t="str">
            <v>Y</v>
          </cell>
          <cell r="FR23" t="str">
            <v>Kim Smith</v>
          </cell>
          <cell r="FS23" t="str">
            <v>Finance manager</v>
          </cell>
          <cell r="FT23" t="str">
            <v>05.05.2021</v>
          </cell>
          <cell r="FU23" t="str">
            <v>Julie Ingram</v>
          </cell>
          <cell r="FV23" t="str">
            <v>05.05.2021</v>
          </cell>
          <cell r="FW23" t="str">
            <v>Y</v>
          </cell>
        </row>
        <row r="24">
          <cell r="B24">
            <v>2072</v>
          </cell>
          <cell r="C24" t="str">
            <v>St Johns CE P Danbury</v>
          </cell>
          <cell r="D24">
            <v>867982.5</v>
          </cell>
          <cell r="E24">
            <v>867982.5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11502</v>
          </cell>
          <cell r="K24">
            <v>11502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51522</v>
          </cell>
          <cell r="Q24">
            <v>51522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 t="e">
            <v>#REF!</v>
          </cell>
          <cell r="AD24" t="e">
            <v>#REF!</v>
          </cell>
          <cell r="AE24">
            <v>1157956.1399999999</v>
          </cell>
          <cell r="AF24">
            <v>1157956.1400000001</v>
          </cell>
          <cell r="AG24">
            <v>0</v>
          </cell>
          <cell r="AH24">
            <v>1056028.3899999999</v>
          </cell>
          <cell r="AI24">
            <v>1056028.3900000004</v>
          </cell>
          <cell r="AJ24">
            <v>0</v>
          </cell>
          <cell r="AK24">
            <v>101927.75</v>
          </cell>
          <cell r="AL24">
            <v>0</v>
          </cell>
          <cell r="AM24">
            <v>0</v>
          </cell>
          <cell r="AN24">
            <v>552.5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16954</v>
          </cell>
          <cell r="BA24">
            <v>0</v>
          </cell>
          <cell r="BB24">
            <v>43659</v>
          </cell>
          <cell r="BC24">
            <v>16092</v>
          </cell>
          <cell r="BD24">
            <v>20439</v>
          </cell>
          <cell r="BE24">
            <v>4783.3599999999997</v>
          </cell>
          <cell r="BF24">
            <v>0</v>
          </cell>
          <cell r="BG24" t="str">
            <v>N</v>
          </cell>
          <cell r="BH24">
            <v>3214</v>
          </cell>
          <cell r="BI24" t="str">
            <v>St Johns CE P Danbury</v>
          </cell>
          <cell r="BJ24" t="str">
            <v>Janet Powell</v>
          </cell>
          <cell r="BK24" t="str">
            <v>admin@st-johns-danbury.essex.sch.uk</v>
          </cell>
          <cell r="BL24" t="str">
            <v>01245 222173</v>
          </cell>
          <cell r="BM24" t="str">
            <v>N</v>
          </cell>
          <cell r="BN24" t="str">
            <v>Y</v>
          </cell>
          <cell r="BO24" t="str">
            <v>FINAL</v>
          </cell>
          <cell r="BP24" t="str">
            <v>Y</v>
          </cell>
          <cell r="BQ24" t="str">
            <v>Accruals</v>
          </cell>
          <cell r="BR24" t="str">
            <v>N</v>
          </cell>
          <cell r="BS24" t="str">
            <v>N</v>
          </cell>
          <cell r="BT24">
            <v>154304.14000000001</v>
          </cell>
          <cell r="BU24">
            <v>0</v>
          </cell>
          <cell r="BV24">
            <v>10383</v>
          </cell>
          <cell r="BW24">
            <v>867982.5</v>
          </cell>
          <cell r="BX24">
            <v>0</v>
          </cell>
          <cell r="BY24">
            <v>11502</v>
          </cell>
          <cell r="BZ24">
            <v>0</v>
          </cell>
          <cell r="CA24">
            <v>51522</v>
          </cell>
          <cell r="CB24">
            <v>0</v>
          </cell>
          <cell r="CC24">
            <v>0</v>
          </cell>
          <cell r="CD24">
            <v>50</v>
          </cell>
          <cell r="CE24">
            <v>15498.18</v>
          </cell>
          <cell r="CF24">
            <v>11647.89</v>
          </cell>
          <cell r="CG24">
            <v>3500</v>
          </cell>
          <cell r="CH24">
            <v>1026</v>
          </cell>
          <cell r="CI24">
            <v>2161.35</v>
          </cell>
          <cell r="CJ24">
            <v>18141.509999999998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2207</v>
          </cell>
          <cell r="CP24">
            <v>10320</v>
          </cell>
          <cell r="CQ24">
            <v>50288</v>
          </cell>
          <cell r="CR24">
            <v>524364.73</v>
          </cell>
          <cell r="CS24">
            <v>5359.28</v>
          </cell>
          <cell r="CT24">
            <v>189244.73</v>
          </cell>
          <cell r="CU24">
            <v>17786.689999999999</v>
          </cell>
          <cell r="CV24">
            <v>54029.18</v>
          </cell>
          <cell r="CW24">
            <v>35932.36</v>
          </cell>
          <cell r="CX24">
            <v>20396.900000000001</v>
          </cell>
          <cell r="CY24">
            <v>3719.27</v>
          </cell>
          <cell r="CZ24">
            <v>2148.0300000000002</v>
          </cell>
          <cell r="DA24">
            <v>8640.0400000000009</v>
          </cell>
          <cell r="DB24">
            <v>0</v>
          </cell>
          <cell r="DC24">
            <v>11382.85</v>
          </cell>
          <cell r="DD24">
            <v>4565</v>
          </cell>
          <cell r="DE24">
            <v>19998.5</v>
          </cell>
          <cell r="DF24">
            <v>11682.75</v>
          </cell>
          <cell r="DG24">
            <v>24450.37</v>
          </cell>
          <cell r="DH24">
            <v>22579.75</v>
          </cell>
          <cell r="DI24">
            <v>6345.71</v>
          </cell>
          <cell r="DJ24">
            <v>20700.95</v>
          </cell>
          <cell r="DK24">
            <v>32677.4</v>
          </cell>
          <cell r="DL24">
            <v>0</v>
          </cell>
          <cell r="DM24">
            <v>8573.48</v>
          </cell>
          <cell r="DN24">
            <v>4199</v>
          </cell>
          <cell r="DO24">
            <v>0</v>
          </cell>
          <cell r="DP24">
            <v>17147.91</v>
          </cell>
          <cell r="DQ24">
            <v>0</v>
          </cell>
          <cell r="DR24">
            <v>8074.49</v>
          </cell>
          <cell r="DS24">
            <v>49006.81</v>
          </cell>
          <cell r="DT24">
            <v>0</v>
          </cell>
          <cell r="DU24">
            <v>0</v>
          </cell>
          <cell r="DV24">
            <v>0</v>
          </cell>
          <cell r="DW24">
            <v>0</v>
          </cell>
          <cell r="DX24">
            <v>0</v>
          </cell>
          <cell r="DY24">
            <v>0</v>
          </cell>
          <cell r="DZ24">
            <v>0</v>
          </cell>
          <cell r="EA24">
            <v>0</v>
          </cell>
          <cell r="EB24">
            <v>1</v>
          </cell>
          <cell r="EC24">
            <v>0</v>
          </cell>
          <cell r="ED24">
            <v>0</v>
          </cell>
          <cell r="EE24">
            <v>0</v>
          </cell>
          <cell r="EF24">
            <v>5599.64</v>
          </cell>
          <cell r="EG24">
            <v>97144.389999999898</v>
          </cell>
          <cell r="EH24">
            <v>0</v>
          </cell>
          <cell r="EI24">
            <v>4783.3599999999997</v>
          </cell>
          <cell r="EJ24">
            <v>0</v>
          </cell>
          <cell r="EK24">
            <v>0</v>
          </cell>
          <cell r="EL24">
            <v>0</v>
          </cell>
          <cell r="EM24" t="str">
            <v>N</v>
          </cell>
          <cell r="EN24" t="str">
            <v>Y</v>
          </cell>
          <cell r="EO24" t="str">
            <v/>
          </cell>
          <cell r="EP24">
            <v>0</v>
          </cell>
          <cell r="EQ24" t="str">
            <v/>
          </cell>
          <cell r="ER24" t="str">
            <v>Y</v>
          </cell>
          <cell r="ES24" t="str">
            <v>Y</v>
          </cell>
          <cell r="ET24">
            <v>0</v>
          </cell>
          <cell r="EU24" t="str">
            <v>Y</v>
          </cell>
          <cell r="EV24">
            <v>0</v>
          </cell>
          <cell r="EW24" t="str">
            <v/>
          </cell>
          <cell r="EX24">
            <v>0</v>
          </cell>
          <cell r="EY24" t="str">
            <v>Y</v>
          </cell>
          <cell r="EZ24" t="str">
            <v>Y</v>
          </cell>
          <cell r="FA24" t="str">
            <v/>
          </cell>
          <cell r="FB24" t="str">
            <v>Y</v>
          </cell>
          <cell r="FC24" t="str">
            <v/>
          </cell>
          <cell r="FD24" t="str">
            <v>Y</v>
          </cell>
          <cell r="FE24" t="str">
            <v/>
          </cell>
          <cell r="FF24" t="str">
            <v>Y</v>
          </cell>
          <cell r="FG24">
            <v>0</v>
          </cell>
          <cell r="FH24" t="str">
            <v>Y</v>
          </cell>
          <cell r="FI24">
            <v>0</v>
          </cell>
          <cell r="FJ24" t="str">
            <v>Y</v>
          </cell>
          <cell r="FK24">
            <v>0</v>
          </cell>
          <cell r="FL24">
            <v>97144.389999999898</v>
          </cell>
          <cell r="FM24">
            <v>0</v>
          </cell>
          <cell r="FN24">
            <v>97144.389999999898</v>
          </cell>
          <cell r="FO24">
            <v>4783.3599999999997</v>
          </cell>
          <cell r="FP24">
            <v>101927.7499999999</v>
          </cell>
          <cell r="FQ24" t="str">
            <v>Y</v>
          </cell>
          <cell r="FR24" t="str">
            <v>Jan Powell</v>
          </cell>
          <cell r="FS24" t="str">
            <v>SBM</v>
          </cell>
          <cell r="FT24">
            <v>44314</v>
          </cell>
          <cell r="FU24" t="str">
            <v>Jona Davies</v>
          </cell>
          <cell r="FV24">
            <v>44321</v>
          </cell>
          <cell r="FW24" t="str">
            <v>Y</v>
          </cell>
        </row>
        <row r="25">
          <cell r="B25">
            <v>3216</v>
          </cell>
          <cell r="C25" t="str">
            <v>Langham C P</v>
          </cell>
          <cell r="D25">
            <v>524373</v>
          </cell>
          <cell r="E25">
            <v>524373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18420</v>
          </cell>
          <cell r="K25">
            <v>18420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6620</v>
          </cell>
          <cell r="Q25">
            <v>6620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 t="e">
            <v>#REF!</v>
          </cell>
          <cell r="AD25" t="e">
            <v>#REF!</v>
          </cell>
          <cell r="AE25">
            <v>630165.91</v>
          </cell>
          <cell r="AF25">
            <v>630165.91</v>
          </cell>
          <cell r="AG25">
            <v>0</v>
          </cell>
          <cell r="AH25">
            <v>595977.51</v>
          </cell>
          <cell r="AI25">
            <v>595977.51</v>
          </cell>
          <cell r="AJ25">
            <v>0</v>
          </cell>
          <cell r="AK25">
            <v>34188.400000000001</v>
          </cell>
          <cell r="AL25">
            <v>0</v>
          </cell>
          <cell r="AM25">
            <v>0</v>
          </cell>
          <cell r="AN25">
            <v>260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1345</v>
          </cell>
          <cell r="BA25">
            <v>0</v>
          </cell>
          <cell r="BB25">
            <v>0</v>
          </cell>
          <cell r="BC25">
            <v>23581</v>
          </cell>
          <cell r="BD25">
            <v>9262</v>
          </cell>
          <cell r="BE25">
            <v>0</v>
          </cell>
          <cell r="BF25">
            <v>0</v>
          </cell>
          <cell r="BG25" t="str">
            <v>N</v>
          </cell>
          <cell r="BH25">
            <v>2039</v>
          </cell>
          <cell r="BI25" t="str">
            <v>Langham C P</v>
          </cell>
          <cell r="BJ25" t="str">
            <v>Carol Hobson</v>
          </cell>
          <cell r="BK25" t="str">
            <v>office@langham.essex.sch.uk</v>
          </cell>
          <cell r="BL25" t="str">
            <v>01206 272266</v>
          </cell>
          <cell r="BM25" t="str">
            <v>N</v>
          </cell>
          <cell r="BN25" t="str">
            <v>Y</v>
          </cell>
          <cell r="BO25" t="str">
            <v>FINAL</v>
          </cell>
          <cell r="BP25" t="str">
            <v>Y</v>
          </cell>
          <cell r="BQ25" t="str">
            <v>Accruals</v>
          </cell>
          <cell r="BR25" t="str">
            <v>N</v>
          </cell>
          <cell r="BS25" t="str">
            <v>N</v>
          </cell>
          <cell r="BT25">
            <v>41688.910000000003</v>
          </cell>
          <cell r="BU25">
            <v>0</v>
          </cell>
          <cell r="BV25">
            <v>0</v>
          </cell>
          <cell r="BW25">
            <v>524373</v>
          </cell>
          <cell r="BX25">
            <v>0</v>
          </cell>
          <cell r="BY25">
            <v>18420</v>
          </cell>
          <cell r="BZ25">
            <v>0</v>
          </cell>
          <cell r="CA25">
            <v>6620</v>
          </cell>
          <cell r="CB25">
            <v>0</v>
          </cell>
          <cell r="CC25">
            <v>230</v>
          </cell>
          <cell r="CD25">
            <v>0</v>
          </cell>
          <cell r="CE25">
            <v>2911</v>
          </cell>
          <cell r="CF25">
            <v>4409.1000000000004</v>
          </cell>
          <cell r="CG25">
            <v>3500</v>
          </cell>
          <cell r="CH25">
            <v>0</v>
          </cell>
          <cell r="CI25">
            <v>5804.8</v>
          </cell>
          <cell r="CJ25">
            <v>1670.37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P25">
            <v>6310</v>
          </cell>
          <cell r="CQ25">
            <v>33014</v>
          </cell>
          <cell r="CR25">
            <v>334214.02</v>
          </cell>
          <cell r="CS25">
            <v>572.86</v>
          </cell>
          <cell r="CT25">
            <v>99781.88</v>
          </cell>
          <cell r="CU25">
            <v>9390.6200000000008</v>
          </cell>
          <cell r="CV25">
            <v>29850.14</v>
          </cell>
          <cell r="CW25">
            <v>12740.07</v>
          </cell>
          <cell r="CX25">
            <v>11960.85</v>
          </cell>
          <cell r="CY25">
            <v>3487.51</v>
          </cell>
          <cell r="CZ25">
            <v>0</v>
          </cell>
          <cell r="DA25">
            <v>5704.12</v>
          </cell>
          <cell r="DB25">
            <v>533.52</v>
          </cell>
          <cell r="DC25">
            <v>10660.27</v>
          </cell>
          <cell r="DD25">
            <v>2192.96</v>
          </cell>
          <cell r="DE25">
            <v>2692.92</v>
          </cell>
          <cell r="DF25">
            <v>1935.31</v>
          </cell>
          <cell r="DG25">
            <v>9351.98</v>
          </cell>
          <cell r="DH25">
            <v>12599.75</v>
          </cell>
          <cell r="DI25">
            <v>0</v>
          </cell>
          <cell r="DJ25">
            <v>16064.34</v>
          </cell>
          <cell r="DK25">
            <v>706.84</v>
          </cell>
          <cell r="DL25">
            <v>0</v>
          </cell>
          <cell r="DM25">
            <v>3860.46</v>
          </cell>
          <cell r="DN25">
            <v>1442.48</v>
          </cell>
          <cell r="DO25">
            <v>0</v>
          </cell>
          <cell r="DP25">
            <v>11019.86</v>
          </cell>
          <cell r="DQ25">
            <v>0</v>
          </cell>
          <cell r="DR25">
            <v>3052.94</v>
          </cell>
          <cell r="DS25">
            <v>30947.08</v>
          </cell>
          <cell r="DT25">
            <v>0</v>
          </cell>
          <cell r="DU25">
            <v>0</v>
          </cell>
          <cell r="DV25">
            <v>0</v>
          </cell>
          <cell r="DW25">
            <v>0</v>
          </cell>
          <cell r="DX25">
            <v>0</v>
          </cell>
          <cell r="DY25">
            <v>6724.09</v>
          </cell>
          <cell r="DZ25">
            <v>0</v>
          </cell>
          <cell r="EA25">
            <v>0</v>
          </cell>
          <cell r="EB25">
            <v>1</v>
          </cell>
          <cell r="EC25">
            <v>0</v>
          </cell>
          <cell r="ED25">
            <v>2069.19</v>
          </cell>
          <cell r="EE25">
            <v>0</v>
          </cell>
          <cell r="EF25">
            <v>4654.8999999999996</v>
          </cell>
          <cell r="EG25">
            <v>34188.400000000256</v>
          </cell>
          <cell r="EH25">
            <v>0</v>
          </cell>
          <cell r="EI25">
            <v>0</v>
          </cell>
          <cell r="EJ25">
            <v>0</v>
          </cell>
          <cell r="EK25">
            <v>0</v>
          </cell>
          <cell r="EL25">
            <v>0</v>
          </cell>
          <cell r="EM25" t="str">
            <v>N</v>
          </cell>
          <cell r="EN25" t="str">
            <v>Y</v>
          </cell>
          <cell r="EO25" t="str">
            <v/>
          </cell>
          <cell r="EP25">
            <v>0</v>
          </cell>
          <cell r="EQ25" t="str">
            <v/>
          </cell>
          <cell r="ER25" t="str">
            <v>Y</v>
          </cell>
          <cell r="ES25" t="str">
            <v>Y</v>
          </cell>
          <cell r="ET25">
            <v>0</v>
          </cell>
          <cell r="EU25" t="str">
            <v>Y</v>
          </cell>
          <cell r="EV25">
            <v>0</v>
          </cell>
          <cell r="EW25" t="str">
            <v/>
          </cell>
          <cell r="EX25">
            <v>0</v>
          </cell>
          <cell r="EY25" t="str">
            <v>Y</v>
          </cell>
          <cell r="EZ25" t="str">
            <v>Y</v>
          </cell>
          <cell r="FA25" t="str">
            <v/>
          </cell>
          <cell r="FB25" t="str">
            <v>Y</v>
          </cell>
          <cell r="FC25" t="str">
            <v/>
          </cell>
          <cell r="FD25" t="str">
            <v>Y</v>
          </cell>
          <cell r="FE25" t="str">
            <v/>
          </cell>
          <cell r="FF25" t="str">
            <v>Y</v>
          </cell>
          <cell r="FG25">
            <v>0</v>
          </cell>
          <cell r="FH25" t="str">
            <v>Y</v>
          </cell>
          <cell r="FI25">
            <v>0</v>
          </cell>
          <cell r="FJ25" t="str">
            <v>Y</v>
          </cell>
          <cell r="FK25">
            <v>0</v>
          </cell>
          <cell r="FL25">
            <v>34188.400000000256</v>
          </cell>
          <cell r="FM25">
            <v>0</v>
          </cell>
          <cell r="FN25">
            <v>34188.400000000256</v>
          </cell>
          <cell r="FO25">
            <v>0</v>
          </cell>
          <cell r="FP25">
            <v>34188.400000000256</v>
          </cell>
          <cell r="FQ25" t="str">
            <v>Y</v>
          </cell>
          <cell r="FR25" t="str">
            <v xml:space="preserve">Ms Carol Hobson </v>
          </cell>
          <cell r="FS25" t="str">
            <v xml:space="preserve">Finance Officer </v>
          </cell>
          <cell r="FT25">
            <v>44321</v>
          </cell>
          <cell r="FU25" t="str">
            <v>Mr Andrew MacDonald</v>
          </cell>
          <cell r="FV25">
            <v>44321</v>
          </cell>
          <cell r="FW25" t="str">
            <v>Y</v>
          </cell>
        </row>
        <row r="26">
          <cell r="B26">
            <v>4358</v>
          </cell>
          <cell r="C26" t="str">
            <v>Tendring C P</v>
          </cell>
          <cell r="D26">
            <v>963303.76</v>
          </cell>
          <cell r="E26">
            <v>963303.76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20094</v>
          </cell>
          <cell r="K26">
            <v>20094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25150</v>
          </cell>
          <cell r="Q26">
            <v>25150</v>
          </cell>
          <cell r="R26">
            <v>0</v>
          </cell>
          <cell r="S26">
            <v>500</v>
          </cell>
          <cell r="T26">
            <v>500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 t="e">
            <v>#REF!</v>
          </cell>
          <cell r="AD26" t="e">
            <v>#REF!</v>
          </cell>
          <cell r="AE26">
            <v>1107492.18</v>
          </cell>
          <cell r="AF26">
            <v>1107492.1800000002</v>
          </cell>
          <cell r="AG26">
            <v>0</v>
          </cell>
          <cell r="AH26">
            <v>1024471.07</v>
          </cell>
          <cell r="AI26">
            <v>1024471.0699999998</v>
          </cell>
          <cell r="AJ26">
            <v>0</v>
          </cell>
          <cell r="AK26">
            <v>83021.11</v>
          </cell>
          <cell r="AL26">
            <v>0</v>
          </cell>
          <cell r="AM26">
            <v>0</v>
          </cell>
          <cell r="AN26">
            <v>402.5</v>
          </cell>
          <cell r="AO26">
            <v>0</v>
          </cell>
          <cell r="AP26">
            <v>0</v>
          </cell>
          <cell r="AQ26">
            <v>0</v>
          </cell>
          <cell r="AR26">
            <v>0</v>
          </cell>
          <cell r="AS26">
            <v>0</v>
          </cell>
          <cell r="AT26">
            <v>0</v>
          </cell>
          <cell r="AU26">
            <v>0</v>
          </cell>
          <cell r="AV26">
            <v>0</v>
          </cell>
          <cell r="AW26">
            <v>0</v>
          </cell>
          <cell r="AX26">
            <v>0</v>
          </cell>
          <cell r="AY26">
            <v>4000</v>
          </cell>
          <cell r="AZ26">
            <v>6356</v>
          </cell>
          <cell r="BA26">
            <v>0</v>
          </cell>
          <cell r="BB26">
            <v>55253</v>
          </cell>
          <cell r="BC26">
            <v>17412</v>
          </cell>
          <cell r="BD26">
            <v>0</v>
          </cell>
          <cell r="BE26">
            <v>0</v>
          </cell>
          <cell r="BF26">
            <v>0</v>
          </cell>
          <cell r="BG26" t="str">
            <v>N</v>
          </cell>
          <cell r="BH26">
            <v>2050</v>
          </cell>
          <cell r="BI26" t="str">
            <v>Tendring C P</v>
          </cell>
          <cell r="BJ26" t="str">
            <v>Joanna Marshall</v>
          </cell>
          <cell r="BK26" t="str">
            <v>admin@tendring-pri.essex.sch.uk</v>
          </cell>
          <cell r="BL26" t="str">
            <v>01255 830307</v>
          </cell>
          <cell r="BM26" t="str">
            <v>N</v>
          </cell>
          <cell r="BN26" t="str">
            <v>Y</v>
          </cell>
          <cell r="BO26" t="str">
            <v>FINAL</v>
          </cell>
          <cell r="BP26" t="str">
            <v>Y</v>
          </cell>
          <cell r="BQ26" t="str">
            <v>Accruals</v>
          </cell>
          <cell r="BR26" t="str">
            <v>N</v>
          </cell>
          <cell r="BS26" t="str">
            <v>N</v>
          </cell>
          <cell r="BT26">
            <v>38997.919999999998</v>
          </cell>
          <cell r="BU26">
            <v>0</v>
          </cell>
          <cell r="BV26">
            <v>744</v>
          </cell>
          <cell r="BW26">
            <v>963303.76</v>
          </cell>
          <cell r="BX26">
            <v>0</v>
          </cell>
          <cell r="BY26">
            <v>20094</v>
          </cell>
          <cell r="BZ26">
            <v>0</v>
          </cell>
          <cell r="CA26">
            <v>25150</v>
          </cell>
          <cell r="CB26">
            <v>500</v>
          </cell>
          <cell r="CC26">
            <v>400</v>
          </cell>
          <cell r="CD26">
            <v>0</v>
          </cell>
          <cell r="CE26">
            <v>2780.08</v>
          </cell>
          <cell r="CF26">
            <v>4059.4</v>
          </cell>
          <cell r="CG26">
            <v>1218</v>
          </cell>
          <cell r="CH26">
            <v>351.12</v>
          </cell>
          <cell r="CI26">
            <v>0</v>
          </cell>
          <cell r="CJ26">
            <v>2173.06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642</v>
          </cell>
          <cell r="CP26">
            <v>7560</v>
          </cell>
          <cell r="CQ26">
            <v>51403</v>
          </cell>
          <cell r="CR26">
            <v>406999.76</v>
          </cell>
          <cell r="CS26">
            <v>575.82000000000005</v>
          </cell>
          <cell r="CT26">
            <v>144374.07999999999</v>
          </cell>
          <cell r="CU26">
            <v>0</v>
          </cell>
          <cell r="CV26">
            <v>44918.28</v>
          </cell>
          <cell r="CW26">
            <v>0</v>
          </cell>
          <cell r="CX26">
            <v>15601.54</v>
          </cell>
          <cell r="CY26">
            <v>2779.1</v>
          </cell>
          <cell r="CZ26">
            <v>1091.98</v>
          </cell>
          <cell r="DA26">
            <v>5996.41</v>
          </cell>
          <cell r="DB26">
            <v>0</v>
          </cell>
          <cell r="DC26">
            <v>3038.6</v>
          </cell>
          <cell r="DD26">
            <v>6924.67</v>
          </cell>
          <cell r="DE26">
            <v>12252.89</v>
          </cell>
          <cell r="DF26">
            <v>3083.94</v>
          </cell>
          <cell r="DG26">
            <v>9076.92</v>
          </cell>
          <cell r="DH26">
            <v>18712.5</v>
          </cell>
          <cell r="DI26">
            <v>256800.23</v>
          </cell>
          <cell r="DJ26">
            <v>8222.68</v>
          </cell>
          <cell r="DK26">
            <v>6838.39</v>
          </cell>
          <cell r="DL26">
            <v>0</v>
          </cell>
          <cell r="DM26">
            <v>3674.92</v>
          </cell>
          <cell r="DN26">
            <v>3489.17</v>
          </cell>
          <cell r="DO26">
            <v>0</v>
          </cell>
          <cell r="DP26">
            <v>28170.41</v>
          </cell>
          <cell r="DQ26">
            <v>0</v>
          </cell>
          <cell r="DR26">
            <v>17003.060000000001</v>
          </cell>
          <cell r="DS26">
            <v>35985.879999999997</v>
          </cell>
          <cell r="DT26">
            <v>0</v>
          </cell>
          <cell r="DU26">
            <v>0</v>
          </cell>
          <cell r="DV26">
            <v>0</v>
          </cell>
          <cell r="DW26">
            <v>0</v>
          </cell>
          <cell r="DX26">
            <v>0</v>
          </cell>
          <cell r="DY26">
            <v>2897.29</v>
          </cell>
          <cell r="DZ26">
            <v>0</v>
          </cell>
          <cell r="EA26">
            <v>0</v>
          </cell>
          <cell r="EB26">
            <v>1</v>
          </cell>
          <cell r="EC26">
            <v>0</v>
          </cell>
          <cell r="ED26">
            <v>0</v>
          </cell>
          <cell r="EE26">
            <v>0</v>
          </cell>
          <cell r="EF26">
            <v>3641.29</v>
          </cell>
          <cell r="EG26">
            <v>83021.10999999952</v>
          </cell>
          <cell r="EH26">
            <v>0</v>
          </cell>
          <cell r="EI26">
            <v>0</v>
          </cell>
          <cell r="EJ26">
            <v>0</v>
          </cell>
          <cell r="EK26">
            <v>0</v>
          </cell>
          <cell r="EL26">
            <v>0</v>
          </cell>
          <cell r="EM26" t="str">
            <v>N</v>
          </cell>
          <cell r="EN26" t="str">
            <v>Y</v>
          </cell>
          <cell r="EO26" t="str">
            <v/>
          </cell>
          <cell r="EP26">
            <v>0</v>
          </cell>
          <cell r="EQ26" t="str">
            <v/>
          </cell>
          <cell r="ER26" t="str">
            <v>Y</v>
          </cell>
          <cell r="ES26" t="str">
            <v>Y</v>
          </cell>
          <cell r="ET26">
            <v>0</v>
          </cell>
          <cell r="EU26" t="str">
            <v>Y</v>
          </cell>
          <cell r="EV26">
            <v>0</v>
          </cell>
          <cell r="EW26" t="str">
            <v/>
          </cell>
          <cell r="EX26">
            <v>0</v>
          </cell>
          <cell r="EY26" t="str">
            <v>Y</v>
          </cell>
          <cell r="EZ26" t="str">
            <v>Y</v>
          </cell>
          <cell r="FA26" t="str">
            <v/>
          </cell>
          <cell r="FB26" t="str">
            <v>Y</v>
          </cell>
          <cell r="FC26" t="str">
            <v/>
          </cell>
          <cell r="FD26" t="str">
            <v>Y</v>
          </cell>
          <cell r="FE26" t="str">
            <v/>
          </cell>
          <cell r="FF26" t="str">
            <v>Y</v>
          </cell>
          <cell r="FG26">
            <v>0</v>
          </cell>
          <cell r="FH26" t="str">
            <v>Y</v>
          </cell>
          <cell r="FI26">
            <v>0</v>
          </cell>
          <cell r="FJ26" t="str">
            <v>Y</v>
          </cell>
          <cell r="FK26">
            <v>0</v>
          </cell>
          <cell r="FL26">
            <v>83021.10999999952</v>
          </cell>
          <cell r="FM26">
            <v>0</v>
          </cell>
          <cell r="FN26">
            <v>83021.10999999952</v>
          </cell>
          <cell r="FO26">
            <v>0</v>
          </cell>
          <cell r="FP26">
            <v>83021.10999999952</v>
          </cell>
          <cell r="FQ26" t="str">
            <v>Y</v>
          </cell>
          <cell r="FR26" t="str">
            <v>Mrs Wendy Dykes</v>
          </cell>
          <cell r="FS26" t="str">
            <v>Office Manager</v>
          </cell>
          <cell r="FT26">
            <v>44321</v>
          </cell>
          <cell r="FU26" t="str">
            <v>Miss Joanna Marshall</v>
          </cell>
          <cell r="FV26">
            <v>44321</v>
          </cell>
          <cell r="FW26" t="str">
            <v>Y</v>
          </cell>
        </row>
        <row r="27">
          <cell r="B27">
            <v>4200</v>
          </cell>
          <cell r="C27" t="str">
            <v>Bentfield C P Stansted</v>
          </cell>
          <cell r="D27">
            <v>1254694.31</v>
          </cell>
          <cell r="E27">
            <v>1254694.31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422177.88</v>
          </cell>
          <cell r="K27">
            <v>422177.88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20645</v>
          </cell>
          <cell r="Q27">
            <v>20645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 t="e">
            <v>#REF!</v>
          </cell>
          <cell r="AD27" t="e">
            <v>#REF!</v>
          </cell>
          <cell r="AE27">
            <v>1759733.55</v>
          </cell>
          <cell r="AF27">
            <v>1759733.5499999998</v>
          </cell>
          <cell r="AG27">
            <v>0</v>
          </cell>
          <cell r="AH27">
            <v>1574376.33</v>
          </cell>
          <cell r="AI27">
            <v>1574376.3299999996</v>
          </cell>
          <cell r="AJ27">
            <v>0</v>
          </cell>
          <cell r="AK27">
            <v>185357.22</v>
          </cell>
          <cell r="AL27">
            <v>0</v>
          </cell>
          <cell r="AM27">
            <v>0</v>
          </cell>
          <cell r="AN27">
            <v>560</v>
          </cell>
          <cell r="AO27">
            <v>0</v>
          </cell>
          <cell r="AP27">
            <v>0</v>
          </cell>
          <cell r="AQ27">
            <v>24261.47</v>
          </cell>
          <cell r="AR27">
            <v>0</v>
          </cell>
          <cell r="AS27">
            <v>0</v>
          </cell>
          <cell r="AT27">
            <v>850</v>
          </cell>
          <cell r="AU27">
            <v>0</v>
          </cell>
          <cell r="AV27">
            <v>0</v>
          </cell>
          <cell r="AW27">
            <v>0</v>
          </cell>
          <cell r="AX27">
            <v>16199</v>
          </cell>
          <cell r="AY27">
            <v>0</v>
          </cell>
          <cell r="AZ27">
            <v>2871</v>
          </cell>
          <cell r="BA27">
            <v>0</v>
          </cell>
          <cell r="BB27">
            <v>134149</v>
          </cell>
          <cell r="BC27">
            <v>0</v>
          </cell>
          <cell r="BD27">
            <v>32000</v>
          </cell>
          <cell r="BE27">
            <v>138.22000000000025</v>
          </cell>
          <cell r="BF27" t="str">
            <v>Sports FundinG - £5326.27; covid catch up £10871</v>
          </cell>
          <cell r="BG27" t="str">
            <v>N</v>
          </cell>
          <cell r="BH27">
            <v>2747</v>
          </cell>
          <cell r="BI27" t="str">
            <v>Bentfield C P Stansted</v>
          </cell>
          <cell r="BJ27" t="str">
            <v>Loretta Headley</v>
          </cell>
          <cell r="BK27" t="str">
            <v>admin@bentfield.essex.sch.uk</v>
          </cell>
          <cell r="BL27" t="str">
            <v>01279 813626</v>
          </cell>
          <cell r="BM27" t="str">
            <v>N</v>
          </cell>
          <cell r="BN27" t="str">
            <v>Y</v>
          </cell>
          <cell r="BO27" t="str">
            <v>FINAL</v>
          </cell>
          <cell r="BP27" t="str">
            <v>Y</v>
          </cell>
          <cell r="BQ27" t="str">
            <v>Accruals</v>
          </cell>
          <cell r="BR27" t="str">
            <v>N</v>
          </cell>
          <cell r="BS27" t="str">
            <v>N</v>
          </cell>
          <cell r="BT27">
            <v>19526.61</v>
          </cell>
          <cell r="BU27">
            <v>0</v>
          </cell>
          <cell r="BV27">
            <v>138.22</v>
          </cell>
          <cell r="BW27">
            <v>1254694.31</v>
          </cell>
          <cell r="BX27">
            <v>0</v>
          </cell>
          <cell r="BY27">
            <v>422177.88</v>
          </cell>
          <cell r="BZ27">
            <v>0</v>
          </cell>
          <cell r="CA27">
            <v>20645</v>
          </cell>
          <cell r="CB27">
            <v>0</v>
          </cell>
          <cell r="CC27">
            <v>590</v>
          </cell>
          <cell r="CD27">
            <v>0</v>
          </cell>
          <cell r="CE27">
            <v>4389.84</v>
          </cell>
          <cell r="CF27">
            <v>15749.06</v>
          </cell>
          <cell r="CG27">
            <v>0</v>
          </cell>
          <cell r="CH27">
            <v>0</v>
          </cell>
          <cell r="CI27">
            <v>0.85</v>
          </cell>
          <cell r="CJ27">
            <v>6383.77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P27">
            <v>11480</v>
          </cell>
          <cell r="CQ27">
            <v>56743</v>
          </cell>
          <cell r="CR27">
            <v>553732.31000000006</v>
          </cell>
          <cell r="CS27">
            <v>6365.57</v>
          </cell>
          <cell r="CT27">
            <v>682276.7</v>
          </cell>
          <cell r="CU27">
            <v>37794.080000000002</v>
          </cell>
          <cell r="CV27">
            <v>62585.04</v>
          </cell>
          <cell r="CW27">
            <v>0</v>
          </cell>
          <cell r="CX27">
            <v>13533.78</v>
          </cell>
          <cell r="CY27">
            <v>5191.4799999999996</v>
          </cell>
          <cell r="CZ27">
            <v>2501.8000000000002</v>
          </cell>
          <cell r="DA27">
            <v>5568.19</v>
          </cell>
          <cell r="DB27">
            <v>1297.8900000000001</v>
          </cell>
          <cell r="DC27">
            <v>11926.7</v>
          </cell>
          <cell r="DD27">
            <v>8484.84</v>
          </cell>
          <cell r="DE27">
            <v>18155.259999999998</v>
          </cell>
          <cell r="DF27">
            <v>1103.18</v>
          </cell>
          <cell r="DG27">
            <v>22607.07</v>
          </cell>
          <cell r="DH27">
            <v>39936</v>
          </cell>
          <cell r="DI27">
            <v>3971.14</v>
          </cell>
          <cell r="DJ27">
            <v>11090.69</v>
          </cell>
          <cell r="DK27">
            <v>6840.2</v>
          </cell>
          <cell r="DL27">
            <v>0</v>
          </cell>
          <cell r="DM27">
            <v>14024.86</v>
          </cell>
          <cell r="DN27">
            <v>4529.1099999999997</v>
          </cell>
          <cell r="DO27">
            <v>0</v>
          </cell>
          <cell r="DP27">
            <v>40615.269999999997</v>
          </cell>
          <cell r="DQ27">
            <v>33048</v>
          </cell>
          <cell r="DR27">
            <v>4507.8100000000004</v>
          </cell>
          <cell r="DS27">
            <v>35474.35</v>
          </cell>
          <cell r="DT27">
            <v>0</v>
          </cell>
          <cell r="DU27">
            <v>0</v>
          </cell>
          <cell r="DV27">
            <v>0</v>
          </cell>
          <cell r="DW27">
            <v>0</v>
          </cell>
          <cell r="DX27">
            <v>0</v>
          </cell>
          <cell r="DY27">
            <v>5243</v>
          </cell>
          <cell r="DZ27">
            <v>0</v>
          </cell>
          <cell r="EA27">
            <v>0</v>
          </cell>
          <cell r="EB27">
            <v>1</v>
          </cell>
          <cell r="EC27">
            <v>0</v>
          </cell>
          <cell r="ED27">
            <v>0</v>
          </cell>
          <cell r="EE27">
            <v>0</v>
          </cell>
          <cell r="EF27">
            <v>5243</v>
          </cell>
          <cell r="EG27">
            <v>185219</v>
          </cell>
          <cell r="EH27">
            <v>0</v>
          </cell>
          <cell r="EI27">
            <v>138.22000000000025</v>
          </cell>
          <cell r="EJ27">
            <v>0</v>
          </cell>
          <cell r="EK27">
            <v>0</v>
          </cell>
          <cell r="EL27">
            <v>0</v>
          </cell>
          <cell r="EM27" t="str">
            <v>N</v>
          </cell>
          <cell r="EN27" t="str">
            <v>Y</v>
          </cell>
          <cell r="EO27" t="str">
            <v/>
          </cell>
          <cell r="EP27">
            <v>0</v>
          </cell>
          <cell r="EQ27" t="str">
            <v/>
          </cell>
          <cell r="ER27" t="str">
            <v>Y</v>
          </cell>
          <cell r="ES27" t="str">
            <v>Y</v>
          </cell>
          <cell r="ET27">
            <v>0</v>
          </cell>
          <cell r="EU27" t="str">
            <v>Y</v>
          </cell>
          <cell r="EV27">
            <v>0</v>
          </cell>
          <cell r="EW27" t="str">
            <v/>
          </cell>
          <cell r="EX27">
            <v>0</v>
          </cell>
          <cell r="EY27" t="str">
            <v>Y</v>
          </cell>
          <cell r="EZ27" t="str">
            <v>Y</v>
          </cell>
          <cell r="FA27" t="str">
            <v/>
          </cell>
          <cell r="FB27" t="str">
            <v>Y</v>
          </cell>
          <cell r="FC27" t="str">
            <v/>
          </cell>
          <cell r="FD27" t="str">
            <v>Y</v>
          </cell>
          <cell r="FE27" t="str">
            <v/>
          </cell>
          <cell r="FF27" t="str">
            <v>Y</v>
          </cell>
          <cell r="FG27">
            <v>0</v>
          </cell>
          <cell r="FH27" t="str">
            <v>Y</v>
          </cell>
          <cell r="FI27">
            <v>0</v>
          </cell>
          <cell r="FJ27" t="str">
            <v>Y</v>
          </cell>
          <cell r="FK27">
            <v>0</v>
          </cell>
          <cell r="FL27">
            <v>185219</v>
          </cell>
          <cell r="FM27">
            <v>0</v>
          </cell>
          <cell r="FN27">
            <v>185219</v>
          </cell>
          <cell r="FO27">
            <v>138.22000000000025</v>
          </cell>
          <cell r="FP27">
            <v>185357.22</v>
          </cell>
          <cell r="FQ27" t="str">
            <v>Y</v>
          </cell>
          <cell r="FR27" t="str">
            <v>Loretta Headley</v>
          </cell>
          <cell r="FS27" t="str">
            <v>Business Manager</v>
          </cell>
          <cell r="FT27" t="str">
            <v>30.4.21</v>
          </cell>
          <cell r="FU27" t="str">
            <v>David Rogers</v>
          </cell>
          <cell r="FV27" t="str">
            <v>30.4.21</v>
          </cell>
          <cell r="FW27" t="str">
            <v>Y</v>
          </cell>
        </row>
        <row r="28">
          <cell r="B28">
            <v>4856</v>
          </cell>
          <cell r="C28" t="str">
            <v>Broomgrove C I Wivenhoe</v>
          </cell>
          <cell r="D28">
            <v>727335</v>
          </cell>
          <cell r="E28">
            <v>727335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17620</v>
          </cell>
          <cell r="K28">
            <v>17620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33590</v>
          </cell>
          <cell r="Q28">
            <v>33590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 t="e">
            <v>#REF!</v>
          </cell>
          <cell r="AD28" t="e">
            <v>#REF!</v>
          </cell>
          <cell r="AE28">
            <v>971355.59</v>
          </cell>
          <cell r="AF28">
            <v>971355.59</v>
          </cell>
          <cell r="AG28">
            <v>0</v>
          </cell>
          <cell r="AH28">
            <v>872897.61</v>
          </cell>
          <cell r="AI28">
            <v>872897.60999999952</v>
          </cell>
          <cell r="AJ28">
            <v>0</v>
          </cell>
          <cell r="AK28">
            <v>98457.98</v>
          </cell>
          <cell r="AL28">
            <v>0</v>
          </cell>
          <cell r="AM28">
            <v>0</v>
          </cell>
          <cell r="AN28">
            <v>415</v>
          </cell>
          <cell r="AO28">
            <v>0</v>
          </cell>
          <cell r="AP28">
            <v>0</v>
          </cell>
          <cell r="AQ28">
            <v>0</v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0</v>
          </cell>
          <cell r="AW28">
            <v>0</v>
          </cell>
          <cell r="AX28">
            <v>7883</v>
          </cell>
          <cell r="AY28">
            <v>11583</v>
          </cell>
          <cell r="AZ28">
            <v>9885</v>
          </cell>
          <cell r="BA28">
            <v>0</v>
          </cell>
          <cell r="BB28">
            <v>50564</v>
          </cell>
          <cell r="BC28">
            <v>18543</v>
          </cell>
          <cell r="BD28">
            <v>0</v>
          </cell>
          <cell r="BE28">
            <v>0</v>
          </cell>
          <cell r="BF28" t="str">
            <v>Junior School Bungalow &amp; Catering Funds</v>
          </cell>
          <cell r="BG28" t="str">
            <v>N</v>
          </cell>
          <cell r="BH28">
            <v>2069</v>
          </cell>
          <cell r="BI28" t="str">
            <v>Broomgrove C I Wivenhoe</v>
          </cell>
          <cell r="BJ28" t="str">
            <v>Alison Grigg</v>
          </cell>
          <cell r="BK28" t="str">
            <v>admin@broomgrove-inf.essex.sch.uk</v>
          </cell>
          <cell r="BL28" t="str">
            <v>01206 822141</v>
          </cell>
          <cell r="BM28" t="str">
            <v>N</v>
          </cell>
          <cell r="BN28" t="str">
            <v>Y</v>
          </cell>
          <cell r="BO28" t="str">
            <v>FINAL</v>
          </cell>
          <cell r="BP28" t="str">
            <v>Y</v>
          </cell>
          <cell r="BQ28" t="str">
            <v>Accruals</v>
          </cell>
          <cell r="BR28" t="str">
            <v>N</v>
          </cell>
          <cell r="BS28" t="str">
            <v>N</v>
          </cell>
          <cell r="BT28">
            <v>115867.59</v>
          </cell>
          <cell r="BU28">
            <v>0</v>
          </cell>
          <cell r="BV28">
            <v>0</v>
          </cell>
          <cell r="BW28">
            <v>727335</v>
          </cell>
          <cell r="BX28">
            <v>0</v>
          </cell>
          <cell r="BY28">
            <v>17620</v>
          </cell>
          <cell r="BZ28">
            <v>0</v>
          </cell>
          <cell r="CA28">
            <v>33590</v>
          </cell>
          <cell r="CB28">
            <v>0</v>
          </cell>
          <cell r="CC28">
            <v>0</v>
          </cell>
          <cell r="CD28">
            <v>11255.61</v>
          </cell>
          <cell r="CE28">
            <v>15507.9</v>
          </cell>
          <cell r="CF28">
            <v>0</v>
          </cell>
          <cell r="CG28">
            <v>4769.22</v>
          </cell>
          <cell r="CH28">
            <v>5648.72</v>
          </cell>
          <cell r="CI28">
            <v>0</v>
          </cell>
          <cell r="CJ28">
            <v>0</v>
          </cell>
          <cell r="CK28">
            <v>0</v>
          </cell>
          <cell r="CL28">
            <v>0</v>
          </cell>
          <cell r="CM28">
            <v>0</v>
          </cell>
          <cell r="CN28">
            <v>0</v>
          </cell>
          <cell r="CO28">
            <v>0</v>
          </cell>
          <cell r="CP28">
            <v>7800</v>
          </cell>
          <cell r="CQ28">
            <v>69558</v>
          </cell>
          <cell r="CR28">
            <v>390955.18</v>
          </cell>
          <cell r="CS28">
            <v>43487.98</v>
          </cell>
          <cell r="CT28">
            <v>145242.82999999999</v>
          </cell>
          <cell r="CU28">
            <v>28188.92</v>
          </cell>
          <cell r="CV28">
            <v>68745.37</v>
          </cell>
          <cell r="CW28">
            <v>0</v>
          </cell>
          <cell r="CX28">
            <v>55814.92</v>
          </cell>
          <cell r="CY28">
            <v>3027.48</v>
          </cell>
          <cell r="CZ28">
            <v>2461.5</v>
          </cell>
          <cell r="DA28">
            <v>5548</v>
          </cell>
          <cell r="DB28">
            <v>4589.76</v>
          </cell>
          <cell r="DC28">
            <v>7428.12</v>
          </cell>
          <cell r="DD28">
            <v>927.01</v>
          </cell>
          <cell r="DE28">
            <v>4175.32</v>
          </cell>
          <cell r="DF28">
            <v>4058.88</v>
          </cell>
          <cell r="DG28">
            <v>7106.69</v>
          </cell>
          <cell r="DH28">
            <v>16591.75</v>
          </cell>
          <cell r="DI28">
            <v>4655.88</v>
          </cell>
          <cell r="DJ28">
            <v>18616.759999999998</v>
          </cell>
          <cell r="DK28">
            <v>4699</v>
          </cell>
          <cell r="DL28">
            <v>0</v>
          </cell>
          <cell r="DM28">
            <v>5126.24</v>
          </cell>
          <cell r="DN28">
            <v>3116</v>
          </cell>
          <cell r="DO28">
            <v>3775</v>
          </cell>
          <cell r="DP28">
            <v>46629.17</v>
          </cell>
          <cell r="DQ28">
            <v>507</v>
          </cell>
          <cell r="DR28">
            <v>14244.68</v>
          </cell>
          <cell r="DS28">
            <v>20774.62</v>
          </cell>
          <cell r="DT28">
            <v>0</v>
          </cell>
          <cell r="DU28">
            <v>0</v>
          </cell>
          <cell r="DV28">
            <v>0</v>
          </cell>
          <cell r="DW28">
            <v>0</v>
          </cell>
          <cell r="DX28">
            <v>0</v>
          </cell>
          <cell r="DY28">
            <v>2154</v>
          </cell>
          <cell r="DZ28">
            <v>0</v>
          </cell>
          <cell r="EA28">
            <v>0</v>
          </cell>
          <cell r="EB28">
            <v>1</v>
          </cell>
          <cell r="EC28">
            <v>0</v>
          </cell>
          <cell r="ED28">
            <v>0</v>
          </cell>
          <cell r="EE28">
            <v>0</v>
          </cell>
          <cell r="EF28">
            <v>2154</v>
          </cell>
          <cell r="EG28">
            <v>98457.979999999865</v>
          </cell>
          <cell r="EH28">
            <v>0</v>
          </cell>
          <cell r="EI28">
            <v>0</v>
          </cell>
          <cell r="EJ28">
            <v>0</v>
          </cell>
          <cell r="EK28">
            <v>0</v>
          </cell>
          <cell r="EL28" t="str">
            <v>Payment made to Broomgrove Junior School</v>
          </cell>
          <cell r="EM28" t="str">
            <v>N</v>
          </cell>
          <cell r="EN28" t="str">
            <v>Y</v>
          </cell>
          <cell r="EO28" t="str">
            <v/>
          </cell>
          <cell r="EP28" t="str">
            <v>Y</v>
          </cell>
          <cell r="EQ28" t="str">
            <v/>
          </cell>
          <cell r="ER28" t="str">
            <v>Y</v>
          </cell>
          <cell r="ES28" t="str">
            <v>Y</v>
          </cell>
          <cell r="ET28">
            <v>0</v>
          </cell>
          <cell r="EU28" t="str">
            <v>Y</v>
          </cell>
          <cell r="EV28">
            <v>0</v>
          </cell>
          <cell r="EW28" t="str">
            <v/>
          </cell>
          <cell r="EX28">
            <v>0</v>
          </cell>
          <cell r="EY28" t="str">
            <v>Y</v>
          </cell>
          <cell r="EZ28" t="str">
            <v>Y</v>
          </cell>
          <cell r="FA28" t="str">
            <v/>
          </cell>
          <cell r="FB28" t="str">
            <v>Y</v>
          </cell>
          <cell r="FC28" t="str">
            <v/>
          </cell>
          <cell r="FD28" t="str">
            <v>Y</v>
          </cell>
          <cell r="FE28" t="str">
            <v/>
          </cell>
          <cell r="FF28" t="str">
            <v>Y</v>
          </cell>
          <cell r="FG28">
            <v>0</v>
          </cell>
          <cell r="FH28" t="str">
            <v>Y</v>
          </cell>
          <cell r="FI28">
            <v>0</v>
          </cell>
          <cell r="FJ28" t="str">
            <v>Y</v>
          </cell>
          <cell r="FK28">
            <v>0</v>
          </cell>
          <cell r="FL28">
            <v>98457.979999999865</v>
          </cell>
          <cell r="FM28">
            <v>0</v>
          </cell>
          <cell r="FN28">
            <v>98457.979999999865</v>
          </cell>
          <cell r="FO28">
            <v>0</v>
          </cell>
          <cell r="FP28">
            <v>98457.979999999865</v>
          </cell>
          <cell r="FQ28" t="str">
            <v>Y</v>
          </cell>
          <cell r="FR28" t="str">
            <v>Janette West</v>
          </cell>
          <cell r="FS28" t="str">
            <v>Office Manager</v>
          </cell>
          <cell r="FT28">
            <v>44320</v>
          </cell>
          <cell r="FU28" t="str">
            <v>Mrs Alison Grigg</v>
          </cell>
          <cell r="FV28">
            <v>44320</v>
          </cell>
          <cell r="FW28" t="str">
            <v>Y</v>
          </cell>
        </row>
        <row r="29">
          <cell r="B29">
            <v>1240</v>
          </cell>
          <cell r="C29" t="str">
            <v>Priory C P The Bicknacre</v>
          </cell>
          <cell r="D29">
            <v>794686.52</v>
          </cell>
          <cell r="E29">
            <v>794686.52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32491</v>
          </cell>
          <cell r="K29">
            <v>32491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16795</v>
          </cell>
          <cell r="Q29">
            <v>16795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 t="e">
            <v>#REF!</v>
          </cell>
          <cell r="AD29" t="e">
            <v>#REF!</v>
          </cell>
          <cell r="AE29">
            <v>904613.6</v>
          </cell>
          <cell r="AF29">
            <v>904613.6</v>
          </cell>
          <cell r="AG29">
            <v>0</v>
          </cell>
          <cell r="AH29">
            <v>895036.6</v>
          </cell>
          <cell r="AI29">
            <v>895036.60000000009</v>
          </cell>
          <cell r="AJ29">
            <v>0</v>
          </cell>
          <cell r="AK29">
            <v>9577</v>
          </cell>
          <cell r="AL29">
            <v>0</v>
          </cell>
          <cell r="AM29">
            <v>0</v>
          </cell>
          <cell r="AN29">
            <v>442.5</v>
          </cell>
          <cell r="AO29">
            <v>0</v>
          </cell>
          <cell r="AP29">
            <v>0</v>
          </cell>
          <cell r="AQ29">
            <v>0</v>
          </cell>
          <cell r="AR29">
            <v>0</v>
          </cell>
          <cell r="AS29">
            <v>0</v>
          </cell>
          <cell r="AT29">
            <v>0</v>
          </cell>
          <cell r="AU29">
            <v>0</v>
          </cell>
          <cell r="AV29">
            <v>0</v>
          </cell>
          <cell r="AW29">
            <v>0</v>
          </cell>
          <cell r="AX29">
            <v>0</v>
          </cell>
          <cell r="AY29">
            <v>0</v>
          </cell>
          <cell r="AZ29">
            <v>0</v>
          </cell>
          <cell r="BA29">
            <v>0</v>
          </cell>
          <cell r="BB29">
            <v>414</v>
          </cell>
          <cell r="BC29">
            <v>0</v>
          </cell>
          <cell r="BD29">
            <v>0</v>
          </cell>
          <cell r="BE29">
            <v>9163.2000000000007</v>
          </cell>
          <cell r="BF29">
            <v>0</v>
          </cell>
          <cell r="BG29" t="str">
            <v>N</v>
          </cell>
          <cell r="BH29">
            <v>2799</v>
          </cell>
          <cell r="BI29" t="str">
            <v>Priory C P The Bicknacre</v>
          </cell>
          <cell r="BJ29" t="str">
            <v>Claire Lockwood</v>
          </cell>
          <cell r="BK29" t="str">
            <v>finance@priory.essex.sch.uk</v>
          </cell>
          <cell r="BL29" t="str">
            <v>01245 225450</v>
          </cell>
          <cell r="BM29" t="str">
            <v>N</v>
          </cell>
          <cell r="BN29" t="str">
            <v>Y</v>
          </cell>
          <cell r="BO29" t="str">
            <v>FINAL</v>
          </cell>
          <cell r="BP29" t="str">
            <v>Y</v>
          </cell>
          <cell r="BQ29" t="str">
            <v>Accruals</v>
          </cell>
          <cell r="BR29" t="str">
            <v>N</v>
          </cell>
          <cell r="BS29" t="str">
            <v>N</v>
          </cell>
          <cell r="BT29">
            <v>2031.38</v>
          </cell>
          <cell r="BU29">
            <v>0</v>
          </cell>
          <cell r="BV29">
            <v>9163.2000000000007</v>
          </cell>
          <cell r="BW29">
            <v>794686.52</v>
          </cell>
          <cell r="BX29">
            <v>0</v>
          </cell>
          <cell r="BY29">
            <v>32491</v>
          </cell>
          <cell r="BZ29">
            <v>0</v>
          </cell>
          <cell r="CA29">
            <v>16795</v>
          </cell>
          <cell r="CB29">
            <v>0</v>
          </cell>
          <cell r="CC29">
            <v>0</v>
          </cell>
          <cell r="CD29">
            <v>50.27</v>
          </cell>
          <cell r="CE29">
            <v>7584.69</v>
          </cell>
          <cell r="CF29">
            <v>3349.6</v>
          </cell>
          <cell r="CG29">
            <v>0</v>
          </cell>
          <cell r="CH29">
            <v>0</v>
          </cell>
          <cell r="CI29">
            <v>0</v>
          </cell>
          <cell r="CJ29">
            <v>1367.01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2240</v>
          </cell>
          <cell r="CP29">
            <v>8500</v>
          </cell>
          <cell r="CQ29">
            <v>39149</v>
          </cell>
          <cell r="CR29">
            <v>482530.23</v>
          </cell>
          <cell r="CS29">
            <v>356</v>
          </cell>
          <cell r="CT29">
            <v>138487.29999999999</v>
          </cell>
          <cell r="CU29">
            <v>24388.54</v>
          </cell>
          <cell r="CV29">
            <v>37010.31</v>
          </cell>
          <cell r="CW29">
            <v>21636.5</v>
          </cell>
          <cell r="CX29">
            <v>17649.98</v>
          </cell>
          <cell r="CY29">
            <v>2345.19</v>
          </cell>
          <cell r="CZ29">
            <v>1620</v>
          </cell>
          <cell r="DA29">
            <v>177</v>
          </cell>
          <cell r="DB29">
            <v>2626.29</v>
          </cell>
          <cell r="DC29">
            <v>8560.17</v>
          </cell>
          <cell r="DD29">
            <v>2610</v>
          </cell>
          <cell r="DE29">
            <v>15713.01</v>
          </cell>
          <cell r="DF29">
            <v>-1048.43</v>
          </cell>
          <cell r="DG29">
            <v>12809.3</v>
          </cell>
          <cell r="DH29">
            <v>39252.730000000003</v>
          </cell>
          <cell r="DI29">
            <v>2893.96</v>
          </cell>
          <cell r="DJ29">
            <v>20029.349999999999</v>
          </cell>
          <cell r="DK29">
            <v>0</v>
          </cell>
          <cell r="DL29">
            <v>0</v>
          </cell>
          <cell r="DM29">
            <v>6968.13</v>
          </cell>
          <cell r="DN29">
            <v>7100.71</v>
          </cell>
          <cell r="DO29">
            <v>0</v>
          </cell>
          <cell r="DP29">
            <v>6709.38</v>
          </cell>
          <cell r="DQ29">
            <v>20016.5</v>
          </cell>
          <cell r="DR29">
            <v>1115.54</v>
          </cell>
          <cell r="DS29">
            <v>36272.980000000003</v>
          </cell>
          <cell r="DT29">
            <v>0</v>
          </cell>
          <cell r="DU29">
            <v>0</v>
          </cell>
          <cell r="DV29">
            <v>0</v>
          </cell>
          <cell r="DW29">
            <v>0</v>
          </cell>
          <cell r="DX29">
            <v>0</v>
          </cell>
          <cell r="DY29">
            <v>7284</v>
          </cell>
          <cell r="DZ29">
            <v>0</v>
          </cell>
          <cell r="EA29">
            <v>0</v>
          </cell>
          <cell r="EB29">
            <v>1</v>
          </cell>
          <cell r="EC29">
            <v>0</v>
          </cell>
          <cell r="ED29">
            <v>0</v>
          </cell>
          <cell r="EE29">
            <v>0</v>
          </cell>
          <cell r="EF29">
            <v>7284</v>
          </cell>
          <cell r="EG29">
            <v>413.79999999993015</v>
          </cell>
          <cell r="EH29">
            <v>0</v>
          </cell>
          <cell r="EI29">
            <v>9163.2000000000007</v>
          </cell>
          <cell r="EJ29">
            <v>0</v>
          </cell>
          <cell r="EK29">
            <v>0</v>
          </cell>
          <cell r="EL29" t="str">
            <v xml:space="preserve">E15 water has a large creditor from 19/20 as school were not receiving bills these have started to be received but not yet cleared the credit. </v>
          </cell>
          <cell r="EM29" t="str">
            <v>N</v>
          </cell>
          <cell r="EN29" t="str">
            <v>Y</v>
          </cell>
          <cell r="EO29" t="str">
            <v/>
          </cell>
          <cell r="EP29" t="str">
            <v>Y</v>
          </cell>
          <cell r="EQ29" t="str">
            <v/>
          </cell>
          <cell r="ER29" t="str">
            <v>Y</v>
          </cell>
          <cell r="ES29" t="str">
            <v>Y</v>
          </cell>
          <cell r="ET29">
            <v>0</v>
          </cell>
          <cell r="EU29" t="str">
            <v>Y</v>
          </cell>
          <cell r="EV29">
            <v>0</v>
          </cell>
          <cell r="EW29" t="str">
            <v/>
          </cell>
          <cell r="EX29">
            <v>0</v>
          </cell>
          <cell r="EY29" t="str">
            <v>Y</v>
          </cell>
          <cell r="EZ29" t="str">
            <v>Y</v>
          </cell>
          <cell r="FA29" t="str">
            <v/>
          </cell>
          <cell r="FB29" t="str">
            <v>Y</v>
          </cell>
          <cell r="FC29" t="str">
            <v/>
          </cell>
          <cell r="FD29" t="str">
            <v>Y</v>
          </cell>
          <cell r="FE29" t="str">
            <v/>
          </cell>
          <cell r="FF29" t="str">
            <v>Y</v>
          </cell>
          <cell r="FG29">
            <v>0</v>
          </cell>
          <cell r="FH29" t="str">
            <v>Y</v>
          </cell>
          <cell r="FI29">
            <v>0</v>
          </cell>
          <cell r="FJ29" t="str">
            <v>Y</v>
          </cell>
          <cell r="FK29">
            <v>0</v>
          </cell>
          <cell r="FL29">
            <v>413.79999999993015</v>
          </cell>
          <cell r="FM29">
            <v>0</v>
          </cell>
          <cell r="FN29">
            <v>413.79999999993015</v>
          </cell>
          <cell r="FO29">
            <v>9163.2000000000007</v>
          </cell>
          <cell r="FP29">
            <v>9576.9999999999309</v>
          </cell>
          <cell r="FQ29" t="str">
            <v>Y</v>
          </cell>
          <cell r="FR29" t="str">
            <v>C Lockwood</v>
          </cell>
          <cell r="FS29" t="str">
            <v>Finance Officer Details</v>
          </cell>
          <cell r="FT29">
            <v>44320</v>
          </cell>
          <cell r="FU29" t="str">
            <v>Rachael Plunkett</v>
          </cell>
          <cell r="FV29">
            <v>44320</v>
          </cell>
          <cell r="FW29" t="str">
            <v>Y</v>
          </cell>
        </row>
        <row r="30">
          <cell r="B30">
            <v>2496</v>
          </cell>
          <cell r="C30" t="str">
            <v>St Georges CE P Gt Bromley</v>
          </cell>
          <cell r="D30">
            <v>797791.5</v>
          </cell>
          <cell r="E30">
            <v>797791.5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15042</v>
          </cell>
          <cell r="K30">
            <v>15042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8070</v>
          </cell>
          <cell r="Q30">
            <v>8070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 t="e">
            <v>#REF!</v>
          </cell>
          <cell r="AD30" t="e">
            <v>#REF!</v>
          </cell>
          <cell r="AE30">
            <v>962080.27</v>
          </cell>
          <cell r="AF30">
            <v>962080.27</v>
          </cell>
          <cell r="AG30">
            <v>0</v>
          </cell>
          <cell r="AH30">
            <v>878121.93</v>
          </cell>
          <cell r="AI30">
            <v>878121.93000000052</v>
          </cell>
          <cell r="AJ30">
            <v>0</v>
          </cell>
          <cell r="AK30">
            <v>83958.34</v>
          </cell>
          <cell r="AL30">
            <v>0</v>
          </cell>
          <cell r="AM30">
            <v>0</v>
          </cell>
          <cell r="AN30">
            <v>292.5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  <cell r="AT30">
            <v>0</v>
          </cell>
          <cell r="AU30">
            <v>0</v>
          </cell>
          <cell r="AV30">
            <v>0</v>
          </cell>
          <cell r="AW30">
            <v>0</v>
          </cell>
          <cell r="AX30">
            <v>12816</v>
          </cell>
          <cell r="AY30">
            <v>0</v>
          </cell>
          <cell r="AZ30">
            <v>1320</v>
          </cell>
          <cell r="BA30">
            <v>0</v>
          </cell>
          <cell r="BB30">
            <v>8844</v>
          </cell>
          <cell r="BC30">
            <v>27272</v>
          </cell>
          <cell r="BD30">
            <v>32707</v>
          </cell>
          <cell r="BE30">
            <v>999.20000000000073</v>
          </cell>
          <cell r="BF30" t="str">
            <v>Sports Funding and Covid Catch Up</v>
          </cell>
          <cell r="BG30" t="str">
            <v>N</v>
          </cell>
          <cell r="BH30">
            <v>3032</v>
          </cell>
          <cell r="BI30" t="str">
            <v>St Georges CE P Gt Bromley</v>
          </cell>
          <cell r="BJ30" t="str">
            <v>Amy Lawless</v>
          </cell>
          <cell r="BK30" t="str">
            <v>admin@st-georges-pri.essex.sch.uk</v>
          </cell>
          <cell r="BL30" t="str">
            <v>01206-230305</v>
          </cell>
          <cell r="BM30" t="str">
            <v>N</v>
          </cell>
          <cell r="BN30" t="str">
            <v>Y</v>
          </cell>
          <cell r="BO30" t="str">
            <v>FINAL</v>
          </cell>
          <cell r="BP30" t="str">
            <v>Y</v>
          </cell>
          <cell r="BQ30" t="str">
            <v>Accruals</v>
          </cell>
          <cell r="BR30" t="str">
            <v>N</v>
          </cell>
          <cell r="BS30" t="str">
            <v>N</v>
          </cell>
          <cell r="BT30">
            <v>95845.57</v>
          </cell>
          <cell r="BU30">
            <v>0</v>
          </cell>
          <cell r="BV30">
            <v>6755.7</v>
          </cell>
          <cell r="BW30">
            <v>797791.5</v>
          </cell>
          <cell r="BX30">
            <v>0</v>
          </cell>
          <cell r="BY30">
            <v>15042</v>
          </cell>
          <cell r="BZ30">
            <v>0</v>
          </cell>
          <cell r="CA30">
            <v>8070</v>
          </cell>
          <cell r="CB30">
            <v>0</v>
          </cell>
          <cell r="CC30">
            <v>6952</v>
          </cell>
          <cell r="CD30">
            <v>5877.48</v>
          </cell>
          <cell r="CE30">
            <v>0</v>
          </cell>
          <cell r="CF30">
            <v>3992.02</v>
          </cell>
          <cell r="CG30">
            <v>575</v>
          </cell>
          <cell r="CH30">
            <v>152.5</v>
          </cell>
          <cell r="CI30">
            <v>4628.75</v>
          </cell>
          <cell r="CJ30">
            <v>4140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950</v>
          </cell>
          <cell r="CP30">
            <v>5560</v>
          </cell>
          <cell r="CQ30">
            <v>32358</v>
          </cell>
          <cell r="CR30">
            <v>332323.98</v>
          </cell>
          <cell r="CS30">
            <v>3346.58</v>
          </cell>
          <cell r="CT30">
            <v>121014.45</v>
          </cell>
          <cell r="CU30">
            <v>21587.26</v>
          </cell>
          <cell r="CV30">
            <v>54945.49</v>
          </cell>
          <cell r="CW30">
            <v>0</v>
          </cell>
          <cell r="CX30">
            <v>12556.2</v>
          </cell>
          <cell r="CY30">
            <v>2667.83</v>
          </cell>
          <cell r="CZ30">
            <v>1386.25</v>
          </cell>
          <cell r="DA30">
            <v>116.5</v>
          </cell>
          <cell r="DB30">
            <v>896.11</v>
          </cell>
          <cell r="DC30">
            <v>5085</v>
          </cell>
          <cell r="DD30">
            <v>2890.6</v>
          </cell>
          <cell r="DE30">
            <v>4586.76</v>
          </cell>
          <cell r="DF30">
            <v>2473.6</v>
          </cell>
          <cell r="DG30">
            <v>14300.5</v>
          </cell>
          <cell r="DH30">
            <v>15593.75</v>
          </cell>
          <cell r="DI30">
            <v>248343.39</v>
          </cell>
          <cell r="DJ30">
            <v>10489.65</v>
          </cell>
          <cell r="DK30">
            <v>481.54</v>
          </cell>
          <cell r="DL30">
            <v>0</v>
          </cell>
          <cell r="DM30">
            <v>4015.98</v>
          </cell>
          <cell r="DN30">
            <v>2223</v>
          </cell>
          <cell r="DO30">
            <v>0</v>
          </cell>
          <cell r="DP30">
            <v>19619.810000000001</v>
          </cell>
          <cell r="DQ30">
            <v>0</v>
          </cell>
          <cell r="DR30">
            <v>2328.5500000000002</v>
          </cell>
          <cell r="DS30">
            <v>15702.9</v>
          </cell>
          <cell r="DT30">
            <v>0</v>
          </cell>
          <cell r="DU30">
            <v>0</v>
          </cell>
          <cell r="DV30">
            <v>0</v>
          </cell>
          <cell r="DW30">
            <v>0</v>
          </cell>
          <cell r="DX30">
            <v>0</v>
          </cell>
          <cell r="DY30">
            <v>2270</v>
          </cell>
          <cell r="DZ30">
            <v>0</v>
          </cell>
          <cell r="EA30">
            <v>0</v>
          </cell>
          <cell r="EB30">
            <v>1</v>
          </cell>
          <cell r="EC30">
            <v>0</v>
          </cell>
          <cell r="ED30">
            <v>2645</v>
          </cell>
          <cell r="EE30">
            <v>0</v>
          </cell>
          <cell r="EF30">
            <v>5381.5</v>
          </cell>
          <cell r="EG30">
            <v>82959.140000000014</v>
          </cell>
          <cell r="EH30">
            <v>0</v>
          </cell>
          <cell r="EI30">
            <v>999.20000000000073</v>
          </cell>
          <cell r="EJ30">
            <v>0</v>
          </cell>
          <cell r="EK30">
            <v>0</v>
          </cell>
          <cell r="EL30">
            <v>0</v>
          </cell>
          <cell r="EM30" t="str">
            <v>N</v>
          </cell>
          <cell r="EN30" t="str">
            <v>Y</v>
          </cell>
          <cell r="EO30" t="str">
            <v/>
          </cell>
          <cell r="EP30">
            <v>0</v>
          </cell>
          <cell r="EQ30" t="str">
            <v/>
          </cell>
          <cell r="ER30" t="str">
            <v>Y</v>
          </cell>
          <cell r="ES30" t="str">
            <v>Y</v>
          </cell>
          <cell r="ET30">
            <v>0</v>
          </cell>
          <cell r="EU30" t="str">
            <v>Y</v>
          </cell>
          <cell r="EV30">
            <v>0</v>
          </cell>
          <cell r="EW30" t="str">
            <v/>
          </cell>
          <cell r="EX30">
            <v>0</v>
          </cell>
          <cell r="EY30" t="str">
            <v>Y</v>
          </cell>
          <cell r="EZ30" t="str">
            <v>Y</v>
          </cell>
          <cell r="FA30" t="str">
            <v/>
          </cell>
          <cell r="FB30" t="str">
            <v>Y</v>
          </cell>
          <cell r="FC30" t="str">
            <v/>
          </cell>
          <cell r="FD30" t="str">
            <v>Y</v>
          </cell>
          <cell r="FE30" t="str">
            <v/>
          </cell>
          <cell r="FF30" t="str">
            <v>Y</v>
          </cell>
          <cell r="FG30">
            <v>0</v>
          </cell>
          <cell r="FH30" t="str">
            <v>Y</v>
          </cell>
          <cell r="FI30">
            <v>0</v>
          </cell>
          <cell r="FJ30" t="str">
            <v>Y</v>
          </cell>
          <cell r="FK30">
            <v>0</v>
          </cell>
          <cell r="FL30">
            <v>82959.140000000014</v>
          </cell>
          <cell r="FM30">
            <v>0</v>
          </cell>
          <cell r="FN30">
            <v>82959.140000000014</v>
          </cell>
          <cell r="FO30">
            <v>999.20000000000073</v>
          </cell>
          <cell r="FP30">
            <v>83958.340000000011</v>
          </cell>
          <cell r="FQ30" t="str">
            <v>Y</v>
          </cell>
          <cell r="FR30" t="str">
            <v>Amy Lawless</v>
          </cell>
          <cell r="FS30" t="str">
            <v>Finance Manager</v>
          </cell>
          <cell r="FT30">
            <v>44320</v>
          </cell>
          <cell r="FU30" t="str">
            <v>Rebecca Keitch</v>
          </cell>
          <cell r="FV30">
            <v>44320</v>
          </cell>
          <cell r="FW30" t="str">
            <v>Y</v>
          </cell>
        </row>
        <row r="31">
          <cell r="B31">
            <v>1148</v>
          </cell>
          <cell r="C31" t="str">
            <v>St Anne Line RC I The Basildon</v>
          </cell>
          <cell r="D31">
            <v>846616.03620738001</v>
          </cell>
          <cell r="E31">
            <v>846616.04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67300</v>
          </cell>
          <cell r="K31">
            <v>67300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30935</v>
          </cell>
          <cell r="Q31">
            <v>30935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 t="e">
            <v>#REF!</v>
          </cell>
          <cell r="AD31" t="e">
            <v>#REF!</v>
          </cell>
          <cell r="AE31">
            <v>1123888.8700000001</v>
          </cell>
          <cell r="AF31">
            <v>1123888.8700000001</v>
          </cell>
          <cell r="AG31">
            <v>0</v>
          </cell>
          <cell r="AH31">
            <v>1046728.81</v>
          </cell>
          <cell r="AI31">
            <v>1046728.8099999999</v>
          </cell>
          <cell r="AJ31">
            <v>0</v>
          </cell>
          <cell r="AK31">
            <v>77160.06</v>
          </cell>
          <cell r="AL31">
            <v>0</v>
          </cell>
          <cell r="AM31">
            <v>0</v>
          </cell>
          <cell r="AN31">
            <v>457.03620738000001</v>
          </cell>
          <cell r="AO31">
            <v>0</v>
          </cell>
          <cell r="AP31">
            <v>0</v>
          </cell>
          <cell r="AQ31">
            <v>0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16169.86</v>
          </cell>
          <cell r="AX31">
            <v>8557</v>
          </cell>
          <cell r="AY31">
            <v>0</v>
          </cell>
          <cell r="AZ31">
            <v>0</v>
          </cell>
          <cell r="BA31">
            <v>0</v>
          </cell>
          <cell r="BB31">
            <v>5756</v>
          </cell>
          <cell r="BC31">
            <v>36402</v>
          </cell>
          <cell r="BD31">
            <v>22500</v>
          </cell>
          <cell r="BE31">
            <v>3944.7000000000116</v>
          </cell>
          <cell r="BF31" t="str">
            <v>PE Grant £8557</v>
          </cell>
          <cell r="BG31" t="str">
            <v>N</v>
          </cell>
          <cell r="BH31">
            <v>3451</v>
          </cell>
          <cell r="BI31" t="str">
            <v>St Anne Line RC I The Basildon</v>
          </cell>
          <cell r="BJ31" t="str">
            <v>Mrs S Russell</v>
          </cell>
          <cell r="BK31" t="str">
            <v>admin@st-anneline-inf.essex.sch.uk</v>
          </cell>
          <cell r="BL31" t="str">
            <v>01268 524263</v>
          </cell>
          <cell r="BM31" t="str">
            <v>N</v>
          </cell>
          <cell r="BN31" t="str">
            <v>Y</v>
          </cell>
          <cell r="BO31" t="str">
            <v>FINAL</v>
          </cell>
          <cell r="BP31" t="str">
            <v>Y</v>
          </cell>
          <cell r="BQ31" t="str">
            <v>Accruals</v>
          </cell>
          <cell r="BR31" t="str">
            <v>N</v>
          </cell>
          <cell r="BS31" t="str">
            <v>N</v>
          </cell>
          <cell r="BT31">
            <v>56923.83</v>
          </cell>
          <cell r="BU31">
            <v>0</v>
          </cell>
          <cell r="BV31">
            <v>22147.040000000001</v>
          </cell>
          <cell r="BW31">
            <v>846616.04</v>
          </cell>
          <cell r="BX31">
            <v>0</v>
          </cell>
          <cell r="BY31">
            <v>67300</v>
          </cell>
          <cell r="BZ31">
            <v>0</v>
          </cell>
          <cell r="CA31">
            <v>30935</v>
          </cell>
          <cell r="CB31">
            <v>0</v>
          </cell>
          <cell r="CC31">
            <v>0</v>
          </cell>
          <cell r="CD31">
            <v>0</v>
          </cell>
          <cell r="CE31">
            <v>207644.27</v>
          </cell>
          <cell r="CF31">
            <v>24973.29</v>
          </cell>
          <cell r="CG31">
            <v>0</v>
          </cell>
          <cell r="CH31">
            <v>0</v>
          </cell>
          <cell r="CI31">
            <v>2460.6</v>
          </cell>
          <cell r="CJ31">
            <v>25247.97</v>
          </cell>
          <cell r="CK31">
            <v>0</v>
          </cell>
          <cell r="CL31">
            <v>0</v>
          </cell>
          <cell r="CM31">
            <v>0</v>
          </cell>
          <cell r="CN31">
            <v>16169.86</v>
          </cell>
          <cell r="CO31">
            <v>8156</v>
          </cell>
          <cell r="CP31">
            <v>8590</v>
          </cell>
          <cell r="CQ31">
            <v>83678</v>
          </cell>
          <cell r="CR31">
            <v>479922.91</v>
          </cell>
          <cell r="CS31">
            <v>0</v>
          </cell>
          <cell r="CT31">
            <v>412660.91</v>
          </cell>
          <cell r="CU31">
            <v>59271.97</v>
          </cell>
          <cell r="CV31">
            <v>102434.99</v>
          </cell>
          <cell r="CW31">
            <v>62808.15</v>
          </cell>
          <cell r="CX31">
            <v>35762.07</v>
          </cell>
          <cell r="CY31">
            <v>378.45</v>
          </cell>
          <cell r="CZ31">
            <v>5200.58</v>
          </cell>
          <cell r="DA31">
            <v>183.04</v>
          </cell>
          <cell r="DB31">
            <v>1129.6600000000001</v>
          </cell>
          <cell r="DC31">
            <v>11149.38</v>
          </cell>
          <cell r="DD31">
            <v>777.89</v>
          </cell>
          <cell r="DE31">
            <v>8316.6299999999992</v>
          </cell>
          <cell r="DF31">
            <v>1135.07</v>
          </cell>
          <cell r="DG31">
            <v>9327.1</v>
          </cell>
          <cell r="DH31">
            <v>2879</v>
          </cell>
          <cell r="DI31">
            <v>7177.51</v>
          </cell>
          <cell r="DJ31">
            <v>13517.32</v>
          </cell>
          <cell r="DK31">
            <v>2666.96</v>
          </cell>
          <cell r="DL31">
            <v>0</v>
          </cell>
          <cell r="DM31">
            <v>6512.63</v>
          </cell>
          <cell r="DN31">
            <v>2942.93</v>
          </cell>
          <cell r="DO31">
            <v>0</v>
          </cell>
          <cell r="DP31">
            <v>32388.37</v>
          </cell>
          <cell r="DQ31">
            <v>0</v>
          </cell>
          <cell r="DR31">
            <v>0</v>
          </cell>
          <cell r="DS31">
            <v>46935.98</v>
          </cell>
          <cell r="DT31">
            <v>0</v>
          </cell>
          <cell r="DU31">
            <v>0</v>
          </cell>
          <cell r="DV31">
            <v>0</v>
          </cell>
          <cell r="DW31">
            <v>0</v>
          </cell>
          <cell r="DX31">
            <v>0</v>
          </cell>
          <cell r="DY31">
            <v>159572.17000000001</v>
          </cell>
          <cell r="DZ31">
            <v>0</v>
          </cell>
          <cell r="EA31">
            <v>0</v>
          </cell>
          <cell r="EB31">
            <v>1</v>
          </cell>
          <cell r="EC31">
            <v>0</v>
          </cell>
          <cell r="ED31">
            <v>171199.2</v>
          </cell>
          <cell r="EE31">
            <v>0</v>
          </cell>
          <cell r="EF31">
            <v>6575.31</v>
          </cell>
          <cell r="EG31">
            <v>73215.360000000568</v>
          </cell>
          <cell r="EH31">
            <v>0</v>
          </cell>
          <cell r="EI31">
            <v>3944.7000000000116</v>
          </cell>
          <cell r="EJ31">
            <v>0</v>
          </cell>
          <cell r="EK31">
            <v>0</v>
          </cell>
          <cell r="EL31">
            <v>0</v>
          </cell>
          <cell r="EM31" t="str">
            <v>N</v>
          </cell>
          <cell r="EN31" t="str">
            <v>Y</v>
          </cell>
          <cell r="EO31" t="str">
            <v/>
          </cell>
          <cell r="EP31">
            <v>0</v>
          </cell>
          <cell r="EQ31" t="str">
            <v/>
          </cell>
          <cell r="ER31" t="str">
            <v>Y</v>
          </cell>
          <cell r="ES31" t="str">
            <v>Y</v>
          </cell>
          <cell r="ET31">
            <v>0</v>
          </cell>
          <cell r="EU31" t="str">
            <v>Y</v>
          </cell>
          <cell r="EV31">
            <v>0</v>
          </cell>
          <cell r="EW31" t="str">
            <v/>
          </cell>
          <cell r="EX31">
            <v>0</v>
          </cell>
          <cell r="EY31" t="str">
            <v>Y</v>
          </cell>
          <cell r="EZ31" t="str">
            <v>Y</v>
          </cell>
          <cell r="FA31" t="str">
            <v/>
          </cell>
          <cell r="FB31" t="str">
            <v>Y</v>
          </cell>
          <cell r="FC31" t="str">
            <v/>
          </cell>
          <cell r="FD31" t="str">
            <v>Y</v>
          </cell>
          <cell r="FE31" t="str">
            <v/>
          </cell>
          <cell r="FF31" t="str">
            <v>Y</v>
          </cell>
          <cell r="FG31">
            <v>0</v>
          </cell>
          <cell r="FH31" t="str">
            <v>Y</v>
          </cell>
          <cell r="FI31">
            <v>0</v>
          </cell>
          <cell r="FJ31" t="str">
            <v>Y</v>
          </cell>
          <cell r="FK31">
            <v>0</v>
          </cell>
          <cell r="FL31">
            <v>73215.360000000568</v>
          </cell>
          <cell r="FM31">
            <v>0</v>
          </cell>
          <cell r="FN31">
            <v>73215.360000000568</v>
          </cell>
          <cell r="FO31">
            <v>3944.7000000000116</v>
          </cell>
          <cell r="FP31">
            <v>77160.06000000058</v>
          </cell>
          <cell r="FQ31" t="str">
            <v>Y</v>
          </cell>
          <cell r="FR31" t="str">
            <v>Susan Russell</v>
          </cell>
          <cell r="FS31" t="str">
            <v>Bursar</v>
          </cell>
          <cell r="FT31">
            <v>44315</v>
          </cell>
          <cell r="FU31" t="str">
            <v>Angela Russell</v>
          </cell>
          <cell r="FV31">
            <v>44315</v>
          </cell>
          <cell r="FW31" t="str">
            <v>Y</v>
          </cell>
        </row>
        <row r="32">
          <cell r="B32">
            <v>2070</v>
          </cell>
          <cell r="C32" t="str">
            <v>Danbury Park C P</v>
          </cell>
          <cell r="D32">
            <v>1012982</v>
          </cell>
          <cell r="E32">
            <v>1012982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26188</v>
          </cell>
          <cell r="K32">
            <v>26188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18485</v>
          </cell>
          <cell r="Q32">
            <v>18485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 t="e">
            <v>#REF!</v>
          </cell>
          <cell r="AD32" t="e">
            <v>#REF!</v>
          </cell>
          <cell r="AE32">
            <v>1143656.1100000001</v>
          </cell>
          <cell r="AF32">
            <v>1143656.1099999999</v>
          </cell>
          <cell r="AG32">
            <v>0</v>
          </cell>
          <cell r="AH32">
            <v>1110765.1499999999</v>
          </cell>
          <cell r="AI32">
            <v>1110765.1500000001</v>
          </cell>
          <cell r="AJ32">
            <v>0</v>
          </cell>
          <cell r="AK32">
            <v>32890.959999999999</v>
          </cell>
          <cell r="AL32">
            <v>0</v>
          </cell>
          <cell r="AM32">
            <v>0</v>
          </cell>
          <cell r="AN32">
            <v>645</v>
          </cell>
          <cell r="AO32">
            <v>0</v>
          </cell>
          <cell r="AP32">
            <v>0</v>
          </cell>
          <cell r="AQ32">
            <v>0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8894</v>
          </cell>
          <cell r="BA32">
            <v>0</v>
          </cell>
          <cell r="BB32">
            <v>13816</v>
          </cell>
          <cell r="BC32">
            <v>0</v>
          </cell>
          <cell r="BD32">
            <v>9305</v>
          </cell>
          <cell r="BE32">
            <v>875.59999999999854</v>
          </cell>
          <cell r="BF32">
            <v>0</v>
          </cell>
          <cell r="BG32" t="str">
            <v>N</v>
          </cell>
          <cell r="BH32">
            <v>2779</v>
          </cell>
          <cell r="BI32" t="str">
            <v>Danbury Park C P</v>
          </cell>
          <cell r="BJ32" t="str">
            <v>Jacki Brooke</v>
          </cell>
          <cell r="BK32" t="str">
            <v>admin@danburypark.essex.sch.uk</v>
          </cell>
          <cell r="BL32" t="str">
            <v>01245224994</v>
          </cell>
          <cell r="BM32" t="str">
            <v>N</v>
          </cell>
          <cell r="BN32" t="str">
            <v>Y</v>
          </cell>
          <cell r="BO32" t="str">
            <v>FINAL</v>
          </cell>
          <cell r="BP32" t="str">
            <v>Y</v>
          </cell>
          <cell r="BQ32" t="str">
            <v>Accruals</v>
          </cell>
          <cell r="BR32" t="str">
            <v>N</v>
          </cell>
          <cell r="BS32" t="str">
            <v>N</v>
          </cell>
          <cell r="BT32">
            <v>-153.49</v>
          </cell>
          <cell r="BU32">
            <v>0</v>
          </cell>
          <cell r="BV32">
            <v>11217.6</v>
          </cell>
          <cell r="BW32">
            <v>1012982</v>
          </cell>
          <cell r="BX32">
            <v>0</v>
          </cell>
          <cell r="BY32">
            <v>26188</v>
          </cell>
          <cell r="BZ32">
            <v>0</v>
          </cell>
          <cell r="CA32">
            <v>18485</v>
          </cell>
          <cell r="CB32">
            <v>0</v>
          </cell>
          <cell r="CC32">
            <v>14534.4</v>
          </cell>
          <cell r="CD32">
            <v>19335</v>
          </cell>
          <cell r="CE32">
            <v>0</v>
          </cell>
          <cell r="CF32">
            <v>16760.98</v>
          </cell>
          <cell r="CG32">
            <v>7600</v>
          </cell>
          <cell r="CH32">
            <v>0</v>
          </cell>
          <cell r="CI32">
            <v>0</v>
          </cell>
          <cell r="CJ32">
            <v>8552.5400000000009</v>
          </cell>
          <cell r="CK32">
            <v>0</v>
          </cell>
          <cell r="CL32">
            <v>0</v>
          </cell>
          <cell r="CM32">
            <v>0</v>
          </cell>
          <cell r="CN32">
            <v>0</v>
          </cell>
          <cell r="CO32">
            <v>3803</v>
          </cell>
          <cell r="CP32">
            <v>12180</v>
          </cell>
          <cell r="CQ32">
            <v>59599</v>
          </cell>
          <cell r="CR32">
            <v>631637.9</v>
          </cell>
          <cell r="CS32">
            <v>2340</v>
          </cell>
          <cell r="CT32">
            <v>186693.45</v>
          </cell>
          <cell r="CU32">
            <v>13295.12</v>
          </cell>
          <cell r="CV32">
            <v>65366.13</v>
          </cell>
          <cell r="CW32">
            <v>50135.78</v>
          </cell>
          <cell r="CX32">
            <v>25471.53</v>
          </cell>
          <cell r="CY32">
            <v>1340.72</v>
          </cell>
          <cell r="CZ32">
            <v>1870</v>
          </cell>
          <cell r="DA32">
            <v>9024.15</v>
          </cell>
          <cell r="DB32">
            <v>1323.54</v>
          </cell>
          <cell r="DC32">
            <v>6243.06</v>
          </cell>
          <cell r="DD32">
            <v>10489.38</v>
          </cell>
          <cell r="DE32">
            <v>14790.78</v>
          </cell>
          <cell r="DF32">
            <v>192.84</v>
          </cell>
          <cell r="DG32">
            <v>14949.83</v>
          </cell>
          <cell r="DH32">
            <v>26624</v>
          </cell>
          <cell r="DI32">
            <v>7309.06</v>
          </cell>
          <cell r="DJ32">
            <v>17162.3</v>
          </cell>
          <cell r="DK32">
            <v>2283.06</v>
          </cell>
          <cell r="DL32">
            <v>0</v>
          </cell>
          <cell r="DM32">
            <v>7744.27</v>
          </cell>
          <cell r="DN32">
            <v>3578.46</v>
          </cell>
          <cell r="DO32">
            <v>0</v>
          </cell>
          <cell r="DP32">
            <v>15358.66</v>
          </cell>
          <cell r="DQ32">
            <v>19455</v>
          </cell>
          <cell r="DR32">
            <v>0</v>
          </cell>
          <cell r="DS32">
            <v>33172.050000000003</v>
          </cell>
          <cell r="DT32">
            <v>0</v>
          </cell>
          <cell r="DU32">
            <v>0</v>
          </cell>
          <cell r="DV32">
            <v>0</v>
          </cell>
          <cell r="DW32">
            <v>0</v>
          </cell>
          <cell r="DX32">
            <v>0</v>
          </cell>
          <cell r="DY32">
            <v>10320</v>
          </cell>
          <cell r="DZ32">
            <v>0</v>
          </cell>
          <cell r="EA32">
            <v>0</v>
          </cell>
          <cell r="EB32">
            <v>1</v>
          </cell>
          <cell r="EC32">
            <v>0</v>
          </cell>
          <cell r="ED32">
            <v>10320</v>
          </cell>
          <cell r="EE32">
            <v>0</v>
          </cell>
          <cell r="EF32">
            <v>10342</v>
          </cell>
          <cell r="EG32">
            <v>32015.359999999637</v>
          </cell>
          <cell r="EH32">
            <v>0</v>
          </cell>
          <cell r="EI32">
            <v>875.59999999999854</v>
          </cell>
          <cell r="EJ32">
            <v>0</v>
          </cell>
          <cell r="EK32">
            <v>0</v>
          </cell>
          <cell r="EL32">
            <v>0</v>
          </cell>
          <cell r="EM32" t="str">
            <v>N</v>
          </cell>
          <cell r="EN32" t="str">
            <v>Y</v>
          </cell>
          <cell r="EO32" t="str">
            <v/>
          </cell>
          <cell r="EP32">
            <v>0</v>
          </cell>
          <cell r="EQ32" t="str">
            <v/>
          </cell>
          <cell r="ER32" t="str">
            <v>Y</v>
          </cell>
          <cell r="ES32" t="str">
            <v>Y</v>
          </cell>
          <cell r="ET32">
            <v>0</v>
          </cell>
          <cell r="EU32" t="str">
            <v>Y</v>
          </cell>
          <cell r="EV32">
            <v>0</v>
          </cell>
          <cell r="EW32" t="str">
            <v/>
          </cell>
          <cell r="EX32">
            <v>0</v>
          </cell>
          <cell r="EY32" t="str">
            <v>Y</v>
          </cell>
          <cell r="EZ32" t="str">
            <v>Y</v>
          </cell>
          <cell r="FA32" t="str">
            <v/>
          </cell>
          <cell r="FB32" t="str">
            <v>Y</v>
          </cell>
          <cell r="FC32" t="str">
            <v/>
          </cell>
          <cell r="FD32" t="str">
            <v>Y</v>
          </cell>
          <cell r="FE32" t="str">
            <v/>
          </cell>
          <cell r="FF32" t="str">
            <v>Y</v>
          </cell>
          <cell r="FG32">
            <v>0</v>
          </cell>
          <cell r="FH32" t="str">
            <v>Y</v>
          </cell>
          <cell r="FI32">
            <v>0</v>
          </cell>
          <cell r="FJ32" t="str">
            <v>Y</v>
          </cell>
          <cell r="FK32">
            <v>0</v>
          </cell>
          <cell r="FL32">
            <v>32015.359999999637</v>
          </cell>
          <cell r="FM32">
            <v>0</v>
          </cell>
          <cell r="FN32">
            <v>32015.359999999637</v>
          </cell>
          <cell r="FO32">
            <v>875.59999999999854</v>
          </cell>
          <cell r="FP32">
            <v>32890.959999999635</v>
          </cell>
          <cell r="FQ32" t="str">
            <v>Y</v>
          </cell>
          <cell r="FR32" t="str">
            <v>Jacki Brooke</v>
          </cell>
          <cell r="FS32" t="str">
            <v>Office Manager</v>
          </cell>
          <cell r="FT32">
            <v>44320</v>
          </cell>
          <cell r="FU32" t="str">
            <v>Carol Gooding</v>
          </cell>
          <cell r="FV32">
            <v>44320</v>
          </cell>
          <cell r="FW32" t="str">
            <v>Y</v>
          </cell>
        </row>
        <row r="33">
          <cell r="B33">
            <v>1340</v>
          </cell>
          <cell r="C33" t="str">
            <v>Boxted CE P</v>
          </cell>
          <cell r="D33">
            <v>1106071.5</v>
          </cell>
          <cell r="E33">
            <v>1106071.5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4959</v>
          </cell>
          <cell r="K33">
            <v>4959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20140</v>
          </cell>
          <cell r="Q33">
            <v>20140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 t="e">
            <v>#REF!</v>
          </cell>
          <cell r="AD33" t="e">
            <v>#REF!</v>
          </cell>
          <cell r="AE33">
            <v>1389297.38</v>
          </cell>
          <cell r="AF33">
            <v>1389297.38</v>
          </cell>
          <cell r="AG33">
            <v>0</v>
          </cell>
          <cell r="AH33">
            <v>1162695.25</v>
          </cell>
          <cell r="AI33">
            <v>1162695.25</v>
          </cell>
          <cell r="AJ33">
            <v>0</v>
          </cell>
          <cell r="AK33">
            <v>226602.13</v>
          </cell>
          <cell r="AL33">
            <v>0</v>
          </cell>
          <cell r="AM33">
            <v>0</v>
          </cell>
          <cell r="AN33">
            <v>512.5</v>
          </cell>
          <cell r="AO33">
            <v>0</v>
          </cell>
          <cell r="AP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8740</v>
          </cell>
          <cell r="AY33">
            <v>25000</v>
          </cell>
          <cell r="AZ33">
            <v>0</v>
          </cell>
          <cell r="BA33">
            <v>0</v>
          </cell>
          <cell r="BB33">
            <v>49711</v>
          </cell>
          <cell r="BC33">
            <v>123348</v>
          </cell>
          <cell r="BD33">
            <v>16000</v>
          </cell>
          <cell r="BE33">
            <v>3802.6400000000003</v>
          </cell>
          <cell r="BF33" t="str">
            <v>Constortium/School Fund/PTA Funds</v>
          </cell>
          <cell r="BG33" t="str">
            <v>N</v>
          </cell>
          <cell r="BH33">
            <v>3018</v>
          </cell>
          <cell r="BI33" t="str">
            <v>Boxted CE P</v>
          </cell>
          <cell r="BJ33" t="str">
            <v>Vicky Lait</v>
          </cell>
          <cell r="BK33" t="str">
            <v>sbm@boxted.essex.sch.uk</v>
          </cell>
          <cell r="BL33" t="str">
            <v>01206 272239</v>
          </cell>
          <cell r="BM33" t="str">
            <v>N</v>
          </cell>
          <cell r="BN33" t="str">
            <v>Y</v>
          </cell>
          <cell r="BO33" t="str">
            <v>FINAL</v>
          </cell>
          <cell r="BP33" t="str">
            <v>Y</v>
          </cell>
          <cell r="BQ33" t="str">
            <v>Accruals</v>
          </cell>
          <cell r="BR33" t="str">
            <v>N</v>
          </cell>
          <cell r="BS33" t="str">
            <v>N</v>
          </cell>
          <cell r="BT33">
            <v>189747.74</v>
          </cell>
          <cell r="BU33">
            <v>0</v>
          </cell>
          <cell r="BV33">
            <v>6762.64</v>
          </cell>
          <cell r="BW33">
            <v>1106071.5</v>
          </cell>
          <cell r="BX33">
            <v>0</v>
          </cell>
          <cell r="BY33">
            <v>4959</v>
          </cell>
          <cell r="BZ33">
            <v>0</v>
          </cell>
          <cell r="CA33">
            <v>20140</v>
          </cell>
          <cell r="CB33">
            <v>0</v>
          </cell>
          <cell r="CC33">
            <v>3549.65</v>
          </cell>
          <cell r="CD33">
            <v>0</v>
          </cell>
          <cell r="CE33">
            <v>872.92</v>
          </cell>
          <cell r="CF33">
            <v>19673.37</v>
          </cell>
          <cell r="CG33">
            <v>2628.12</v>
          </cell>
          <cell r="CH33">
            <v>0</v>
          </cell>
          <cell r="CI33">
            <v>1752.96</v>
          </cell>
          <cell r="CJ33">
            <v>6080.94</v>
          </cell>
          <cell r="CK33">
            <v>0</v>
          </cell>
          <cell r="CL33">
            <v>0</v>
          </cell>
          <cell r="CM33">
            <v>0</v>
          </cell>
          <cell r="CN33">
            <v>0</v>
          </cell>
          <cell r="CO33">
            <v>0</v>
          </cell>
          <cell r="CP33">
            <v>9430</v>
          </cell>
          <cell r="CQ33">
            <v>52699</v>
          </cell>
          <cell r="CR33">
            <v>469915.41</v>
          </cell>
          <cell r="CS33">
            <v>6812.39</v>
          </cell>
          <cell r="CT33">
            <v>142977.19</v>
          </cell>
          <cell r="CU33">
            <v>26123.56</v>
          </cell>
          <cell r="CV33">
            <v>66352.429999999993</v>
          </cell>
          <cell r="CW33">
            <v>26344.62</v>
          </cell>
          <cell r="CX33">
            <v>15876.56</v>
          </cell>
          <cell r="CY33">
            <v>9443.34</v>
          </cell>
          <cell r="CZ33">
            <v>4457</v>
          </cell>
          <cell r="DA33">
            <v>205</v>
          </cell>
          <cell r="DB33">
            <v>8336</v>
          </cell>
          <cell r="DC33">
            <v>13686.8</v>
          </cell>
          <cell r="DD33">
            <v>4084.76</v>
          </cell>
          <cell r="DE33">
            <v>8569.33</v>
          </cell>
          <cell r="DF33">
            <v>1374.29</v>
          </cell>
          <cell r="DG33">
            <v>14673.42</v>
          </cell>
          <cell r="DH33">
            <v>28160</v>
          </cell>
          <cell r="DI33">
            <v>247750.82</v>
          </cell>
          <cell r="DJ33">
            <v>17189.310000000001</v>
          </cell>
          <cell r="DK33">
            <v>5327.95</v>
          </cell>
          <cell r="DL33">
            <v>0</v>
          </cell>
          <cell r="DM33">
            <v>7549.81</v>
          </cell>
          <cell r="DN33">
            <v>3895</v>
          </cell>
          <cell r="DO33">
            <v>0</v>
          </cell>
          <cell r="DP33">
            <v>17365.38</v>
          </cell>
          <cell r="DQ33">
            <v>0</v>
          </cell>
          <cell r="DR33">
            <v>5001.7299999999996</v>
          </cell>
          <cell r="DS33">
            <v>43333.61</v>
          </cell>
          <cell r="DT33">
            <v>0</v>
          </cell>
          <cell r="DU33">
            <v>0</v>
          </cell>
          <cell r="DV33">
            <v>0</v>
          </cell>
          <cell r="DW33">
            <v>0</v>
          </cell>
          <cell r="DX33">
            <v>0</v>
          </cell>
          <cell r="DY33">
            <v>0</v>
          </cell>
          <cell r="DZ33">
            <v>0</v>
          </cell>
          <cell r="EA33">
            <v>0</v>
          </cell>
          <cell r="EB33">
            <v>1</v>
          </cell>
          <cell r="EC33">
            <v>2960</v>
          </cell>
          <cell r="ED33">
            <v>0</v>
          </cell>
          <cell r="EE33">
            <v>0</v>
          </cell>
          <cell r="EF33">
            <v>0</v>
          </cell>
          <cell r="EG33">
            <v>222799.48999999976</v>
          </cell>
          <cell r="EH33">
            <v>0</v>
          </cell>
          <cell r="EI33">
            <v>3802.6400000000003</v>
          </cell>
          <cell r="EJ33">
            <v>0</v>
          </cell>
          <cell r="EK33">
            <v>0</v>
          </cell>
          <cell r="EL33">
            <v>0</v>
          </cell>
          <cell r="EM33" t="str">
            <v>N</v>
          </cell>
          <cell r="EN33" t="str">
            <v>Y</v>
          </cell>
          <cell r="EO33" t="str">
            <v/>
          </cell>
          <cell r="EP33">
            <v>0</v>
          </cell>
          <cell r="EQ33" t="str">
            <v/>
          </cell>
          <cell r="ER33" t="str">
            <v>Y</v>
          </cell>
          <cell r="ES33" t="str">
            <v>Y</v>
          </cell>
          <cell r="ET33">
            <v>0</v>
          </cell>
          <cell r="EU33" t="str">
            <v>Y</v>
          </cell>
          <cell r="EV33">
            <v>0</v>
          </cell>
          <cell r="EW33" t="str">
            <v/>
          </cell>
          <cell r="EX33">
            <v>0</v>
          </cell>
          <cell r="EY33" t="str">
            <v>Y</v>
          </cell>
          <cell r="EZ33" t="str">
            <v>Y</v>
          </cell>
          <cell r="FA33" t="str">
            <v/>
          </cell>
          <cell r="FB33" t="str">
            <v>Y</v>
          </cell>
          <cell r="FC33" t="str">
            <v/>
          </cell>
          <cell r="FD33" t="str">
            <v>Y</v>
          </cell>
          <cell r="FE33" t="str">
            <v/>
          </cell>
          <cell r="FF33" t="str">
            <v>Y</v>
          </cell>
          <cell r="FG33">
            <v>0</v>
          </cell>
          <cell r="FH33" t="str">
            <v>Y</v>
          </cell>
          <cell r="FI33">
            <v>0</v>
          </cell>
          <cell r="FJ33" t="str">
            <v>Y</v>
          </cell>
          <cell r="FK33">
            <v>0</v>
          </cell>
          <cell r="FL33">
            <v>222799.48999999976</v>
          </cell>
          <cell r="FM33">
            <v>0</v>
          </cell>
          <cell r="FN33">
            <v>222799.48999999976</v>
          </cell>
          <cell r="FO33">
            <v>3802.6400000000003</v>
          </cell>
          <cell r="FP33">
            <v>226602.12999999977</v>
          </cell>
          <cell r="FQ33" t="str">
            <v>Y</v>
          </cell>
          <cell r="FR33" t="str">
            <v>Vicky Lait</v>
          </cell>
          <cell r="FS33" t="str">
            <v>School Business Manager</v>
          </cell>
          <cell r="FT33" t="str">
            <v>4th May 2021</v>
          </cell>
          <cell r="FU33" t="str">
            <v>Ellie Jggs</v>
          </cell>
          <cell r="FV33">
            <v>44320</v>
          </cell>
          <cell r="FW33" t="str">
            <v>Y</v>
          </cell>
        </row>
        <row r="34">
          <cell r="B34">
            <v>4508</v>
          </cell>
          <cell r="C34" t="str">
            <v>St Margarets CE P Toppesfield</v>
          </cell>
          <cell r="D34">
            <v>423908</v>
          </cell>
          <cell r="E34">
            <v>423908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3562</v>
          </cell>
          <cell r="K34">
            <v>3562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26450</v>
          </cell>
          <cell r="Q34">
            <v>26450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 t="e">
            <v>#REF!</v>
          </cell>
          <cell r="AD34" t="e">
            <v>#REF!</v>
          </cell>
          <cell r="AE34">
            <v>544847.86</v>
          </cell>
          <cell r="AF34">
            <v>544847.86</v>
          </cell>
          <cell r="AG34">
            <v>0</v>
          </cell>
          <cell r="AH34">
            <v>445848.56</v>
          </cell>
          <cell r="AI34">
            <v>445848.55999999994</v>
          </cell>
          <cell r="AJ34">
            <v>0</v>
          </cell>
          <cell r="AK34">
            <v>98999.3</v>
          </cell>
          <cell r="AL34">
            <v>0</v>
          </cell>
          <cell r="AM34">
            <v>0</v>
          </cell>
          <cell r="AN34">
            <v>190</v>
          </cell>
          <cell r="AO34">
            <v>0</v>
          </cell>
          <cell r="AP34">
            <v>0</v>
          </cell>
          <cell r="AQ34">
            <v>0</v>
          </cell>
          <cell r="AR34">
            <v>0</v>
          </cell>
          <cell r="AS34">
            <v>0</v>
          </cell>
          <cell r="AT34">
            <v>0</v>
          </cell>
          <cell r="AU34">
            <v>0</v>
          </cell>
          <cell r="AV34">
            <v>0</v>
          </cell>
          <cell r="AW34">
            <v>0</v>
          </cell>
          <cell r="AX34">
            <v>8885</v>
          </cell>
          <cell r="AY34">
            <v>10783</v>
          </cell>
          <cell r="AZ34">
            <v>9462</v>
          </cell>
          <cell r="BA34">
            <v>0</v>
          </cell>
          <cell r="BB34">
            <v>8123</v>
          </cell>
          <cell r="BC34">
            <v>39746</v>
          </cell>
          <cell r="BD34">
            <v>22000</v>
          </cell>
          <cell r="BE34">
            <v>0</v>
          </cell>
          <cell r="BF34" t="str">
            <v>SPG 8151 &amp; COVID Catch up 734</v>
          </cell>
          <cell r="BG34" t="str">
            <v>N</v>
          </cell>
          <cell r="BH34">
            <v>3015</v>
          </cell>
          <cell r="BI34" t="str">
            <v>St Margarets CE P Toppesfield</v>
          </cell>
          <cell r="BJ34" t="str">
            <v>Sophie Hyde</v>
          </cell>
          <cell r="BK34" t="str">
            <v>admin@st-margaretscofe.essex.sch.uk</v>
          </cell>
          <cell r="BL34" t="str">
            <v>01787 237354</v>
          </cell>
          <cell r="BM34" t="str">
            <v>N</v>
          </cell>
          <cell r="BN34" t="str">
            <v>Y</v>
          </cell>
          <cell r="BO34" t="str">
            <v>FINAL</v>
          </cell>
          <cell r="BP34" t="str">
            <v>Y</v>
          </cell>
          <cell r="BQ34" t="str">
            <v>Accruals</v>
          </cell>
          <cell r="BR34" t="str">
            <v>N</v>
          </cell>
          <cell r="BS34" t="str">
            <v>N</v>
          </cell>
          <cell r="BT34">
            <v>59024.86</v>
          </cell>
          <cell r="BU34">
            <v>0</v>
          </cell>
          <cell r="BV34">
            <v>0</v>
          </cell>
          <cell r="BW34">
            <v>423908</v>
          </cell>
          <cell r="BX34">
            <v>0</v>
          </cell>
          <cell r="BY34">
            <v>3562</v>
          </cell>
          <cell r="BZ34">
            <v>0</v>
          </cell>
          <cell r="CA34">
            <v>26450</v>
          </cell>
          <cell r="CB34">
            <v>0</v>
          </cell>
          <cell r="CC34">
            <v>0</v>
          </cell>
          <cell r="CD34">
            <v>0</v>
          </cell>
          <cell r="CE34">
            <v>0</v>
          </cell>
          <cell r="CF34">
            <v>3201.93</v>
          </cell>
          <cell r="CG34">
            <v>25400</v>
          </cell>
          <cell r="CH34">
            <v>0</v>
          </cell>
          <cell r="CI34">
            <v>0</v>
          </cell>
          <cell r="CJ34">
            <v>406.75</v>
          </cell>
          <cell r="CK34">
            <v>0</v>
          </cell>
          <cell r="CL34">
            <v>0</v>
          </cell>
          <cell r="CM34">
            <v>0</v>
          </cell>
          <cell r="CN34">
            <v>0</v>
          </cell>
          <cell r="CO34">
            <v>0</v>
          </cell>
          <cell r="CP34">
            <v>4630</v>
          </cell>
          <cell r="CQ34">
            <v>27463</v>
          </cell>
          <cell r="CR34">
            <v>260917.83</v>
          </cell>
          <cell r="CS34">
            <v>0</v>
          </cell>
          <cell r="CT34">
            <v>42676.29</v>
          </cell>
          <cell r="CU34">
            <v>12917.54</v>
          </cell>
          <cell r="CV34">
            <v>42330.69</v>
          </cell>
          <cell r="CW34">
            <v>11969.24</v>
          </cell>
          <cell r="CX34">
            <v>11381.49</v>
          </cell>
          <cell r="CY34">
            <v>1665.71</v>
          </cell>
          <cell r="CZ34">
            <v>287</v>
          </cell>
          <cell r="DA34">
            <v>7796.56</v>
          </cell>
          <cell r="DB34">
            <v>0</v>
          </cell>
          <cell r="DC34">
            <v>998.13</v>
          </cell>
          <cell r="DD34">
            <v>2149</v>
          </cell>
          <cell r="DE34">
            <v>568.42999999999995</v>
          </cell>
          <cell r="DF34">
            <v>1006.27</v>
          </cell>
          <cell r="DG34">
            <v>5641.9</v>
          </cell>
          <cell r="DH34">
            <v>6362.25</v>
          </cell>
          <cell r="DI34">
            <v>2498.58</v>
          </cell>
          <cell r="DJ34">
            <v>7178.99</v>
          </cell>
          <cell r="DK34">
            <v>10657.92</v>
          </cell>
          <cell r="DL34">
            <v>0</v>
          </cell>
          <cell r="DM34">
            <v>3178.32</v>
          </cell>
          <cell r="DN34">
            <v>1444</v>
          </cell>
          <cell r="DO34">
            <v>0</v>
          </cell>
          <cell r="DP34">
            <v>5328.12</v>
          </cell>
          <cell r="DQ34">
            <v>19700</v>
          </cell>
          <cell r="DR34">
            <v>313.5</v>
          </cell>
          <cell r="DS34">
            <v>16079.48</v>
          </cell>
          <cell r="DT34">
            <v>0</v>
          </cell>
          <cell r="DU34">
            <v>0</v>
          </cell>
          <cell r="DV34">
            <v>0</v>
          </cell>
          <cell r="DW34">
            <v>0</v>
          </cell>
          <cell r="DX34">
            <v>0</v>
          </cell>
          <cell r="DY34">
            <v>5789.4</v>
          </cell>
          <cell r="DZ34">
            <v>0</v>
          </cell>
          <cell r="EA34">
            <v>0</v>
          </cell>
          <cell r="EB34">
            <v>1</v>
          </cell>
          <cell r="EC34">
            <v>0</v>
          </cell>
          <cell r="ED34">
            <v>0</v>
          </cell>
          <cell r="EE34">
            <v>0</v>
          </cell>
          <cell r="EF34">
            <v>5789.4</v>
          </cell>
          <cell r="EG34">
            <v>98999.300000000047</v>
          </cell>
          <cell r="EH34">
            <v>0</v>
          </cell>
          <cell r="EI34">
            <v>0</v>
          </cell>
          <cell r="EJ34">
            <v>0</v>
          </cell>
          <cell r="EK34">
            <v>0</v>
          </cell>
          <cell r="EL34">
            <v>0</v>
          </cell>
          <cell r="EM34" t="str">
            <v>N</v>
          </cell>
          <cell r="EN34" t="str">
            <v>Y</v>
          </cell>
          <cell r="EO34" t="str">
            <v/>
          </cell>
          <cell r="EP34">
            <v>0</v>
          </cell>
          <cell r="EQ34" t="str">
            <v/>
          </cell>
          <cell r="ER34" t="str">
            <v>Y</v>
          </cell>
          <cell r="ES34" t="str">
            <v>Y</v>
          </cell>
          <cell r="ET34">
            <v>0</v>
          </cell>
          <cell r="EU34" t="str">
            <v>Y</v>
          </cell>
          <cell r="EV34">
            <v>0</v>
          </cell>
          <cell r="EW34" t="str">
            <v/>
          </cell>
          <cell r="EX34">
            <v>0</v>
          </cell>
          <cell r="EY34" t="str">
            <v>Y</v>
          </cell>
          <cell r="EZ34" t="str">
            <v>Y</v>
          </cell>
          <cell r="FA34" t="str">
            <v/>
          </cell>
          <cell r="FB34" t="str">
            <v>Y</v>
          </cell>
          <cell r="FC34" t="str">
            <v/>
          </cell>
          <cell r="FD34" t="str">
            <v>Y</v>
          </cell>
          <cell r="FE34" t="str">
            <v/>
          </cell>
          <cell r="FF34" t="str">
            <v>Y</v>
          </cell>
          <cell r="FG34">
            <v>0</v>
          </cell>
          <cell r="FH34" t="str">
            <v>Y</v>
          </cell>
          <cell r="FI34">
            <v>0</v>
          </cell>
          <cell r="FJ34" t="str">
            <v>Y</v>
          </cell>
          <cell r="FK34">
            <v>0</v>
          </cell>
          <cell r="FL34">
            <v>98999.300000000047</v>
          </cell>
          <cell r="FM34">
            <v>0</v>
          </cell>
          <cell r="FN34">
            <v>98999.300000000047</v>
          </cell>
          <cell r="FO34">
            <v>0</v>
          </cell>
          <cell r="FP34">
            <v>98999.300000000047</v>
          </cell>
          <cell r="FQ34" t="str">
            <v>Y</v>
          </cell>
          <cell r="FR34" t="str">
            <v>Sophie Hyde</v>
          </cell>
          <cell r="FS34" t="str">
            <v>School Business Manager</v>
          </cell>
          <cell r="FT34">
            <v>44320</v>
          </cell>
          <cell r="FU34" t="str">
            <v>Stephanie Newland</v>
          </cell>
          <cell r="FV34">
            <v>44320</v>
          </cell>
          <cell r="FW34" t="str">
            <v>Y</v>
          </cell>
        </row>
        <row r="35">
          <cell r="B35">
            <v>3670</v>
          </cell>
          <cell r="C35" t="str">
            <v>Radwinter CE P</v>
          </cell>
          <cell r="D35">
            <v>572893.5</v>
          </cell>
          <cell r="E35">
            <v>572893.5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3234</v>
          </cell>
          <cell r="K35">
            <v>3234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11065</v>
          </cell>
          <cell r="Q35">
            <v>11065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 t="e">
            <v>#REF!</v>
          </cell>
          <cell r="AD35" t="e">
            <v>#REF!</v>
          </cell>
          <cell r="AE35">
            <v>660005.53</v>
          </cell>
          <cell r="AF35">
            <v>660005.53</v>
          </cell>
          <cell r="AG35">
            <v>0</v>
          </cell>
          <cell r="AH35">
            <v>635989.81999999995</v>
          </cell>
          <cell r="AI35">
            <v>635989.82000000007</v>
          </cell>
          <cell r="AJ35">
            <v>0</v>
          </cell>
          <cell r="AK35">
            <v>24015.71</v>
          </cell>
          <cell r="AL35">
            <v>0</v>
          </cell>
          <cell r="AM35">
            <v>0</v>
          </cell>
          <cell r="AN35">
            <v>322.5</v>
          </cell>
          <cell r="AO35">
            <v>0</v>
          </cell>
          <cell r="AP35">
            <v>0</v>
          </cell>
          <cell r="AQ35">
            <v>0</v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W35">
            <v>2939.76</v>
          </cell>
          <cell r="AX35">
            <v>0</v>
          </cell>
          <cell r="AY35">
            <v>0</v>
          </cell>
          <cell r="AZ35">
            <v>0</v>
          </cell>
          <cell r="BA35">
            <v>0</v>
          </cell>
          <cell r="BB35">
            <v>0</v>
          </cell>
          <cell r="BC35">
            <v>24016</v>
          </cell>
          <cell r="BD35">
            <v>0</v>
          </cell>
          <cell r="BE35">
            <v>0</v>
          </cell>
          <cell r="BF35">
            <v>0</v>
          </cell>
          <cell r="BG35" t="str">
            <v>N</v>
          </cell>
          <cell r="BH35">
            <v>3730</v>
          </cell>
          <cell r="BI35" t="str">
            <v>Radwinter CE P</v>
          </cell>
          <cell r="BJ35" t="str">
            <v>MRS L. TODD</v>
          </cell>
          <cell r="BK35" t="str">
            <v>ADMIN@RADWINTER.ESSEX.SCH.UK</v>
          </cell>
          <cell r="BL35" t="str">
            <v>01799 599248</v>
          </cell>
          <cell r="BM35" t="str">
            <v>N</v>
          </cell>
          <cell r="BN35" t="str">
            <v>Y</v>
          </cell>
          <cell r="BO35" t="str">
            <v>FINAL</v>
          </cell>
          <cell r="BP35" t="str">
            <v>Y</v>
          </cell>
          <cell r="BQ35" t="str">
            <v>Accruals</v>
          </cell>
          <cell r="BR35" t="str">
            <v>N</v>
          </cell>
          <cell r="BS35" t="str">
            <v>N</v>
          </cell>
          <cell r="BT35">
            <v>22047.53</v>
          </cell>
          <cell r="BU35">
            <v>0</v>
          </cell>
          <cell r="BV35">
            <v>0</v>
          </cell>
          <cell r="BW35">
            <v>572893.5</v>
          </cell>
          <cell r="BX35">
            <v>0</v>
          </cell>
          <cell r="BY35">
            <v>3234</v>
          </cell>
          <cell r="BZ35">
            <v>0</v>
          </cell>
          <cell r="CA35">
            <v>11065</v>
          </cell>
          <cell r="CB35">
            <v>0</v>
          </cell>
          <cell r="CC35">
            <v>0</v>
          </cell>
          <cell r="CD35">
            <v>0</v>
          </cell>
          <cell r="CE35">
            <v>5277.96</v>
          </cell>
          <cell r="CF35">
            <v>2916</v>
          </cell>
          <cell r="CG35">
            <v>3500</v>
          </cell>
          <cell r="CH35">
            <v>0</v>
          </cell>
          <cell r="CI35">
            <v>0</v>
          </cell>
          <cell r="CJ35">
            <v>4168.5200000000004</v>
          </cell>
          <cell r="CK35">
            <v>0</v>
          </cell>
          <cell r="CL35">
            <v>0</v>
          </cell>
          <cell r="CM35">
            <v>0</v>
          </cell>
          <cell r="CN35">
            <v>2939.76</v>
          </cell>
          <cell r="CO35">
            <v>3632</v>
          </cell>
          <cell r="CP35">
            <v>6020</v>
          </cell>
          <cell r="CQ35">
            <v>41436</v>
          </cell>
          <cell r="CR35">
            <v>350264.96</v>
          </cell>
          <cell r="CS35">
            <v>1413.1</v>
          </cell>
          <cell r="CT35">
            <v>91302.11</v>
          </cell>
          <cell r="CU35">
            <v>8161.43</v>
          </cell>
          <cell r="CV35">
            <v>42072.11</v>
          </cell>
          <cell r="CW35">
            <v>0</v>
          </cell>
          <cell r="CX35">
            <v>16177.48</v>
          </cell>
          <cell r="CY35">
            <v>3745.86</v>
          </cell>
          <cell r="CZ35">
            <v>594.91999999999996</v>
          </cell>
          <cell r="DA35">
            <v>-411.89</v>
          </cell>
          <cell r="DB35">
            <v>656.64</v>
          </cell>
          <cell r="DC35">
            <v>18034.13</v>
          </cell>
          <cell r="DD35">
            <v>5877.4</v>
          </cell>
          <cell r="DE35">
            <v>19898.41</v>
          </cell>
          <cell r="DF35">
            <v>1293.8900000000001</v>
          </cell>
          <cell r="DG35">
            <v>11893.56</v>
          </cell>
          <cell r="DH35">
            <v>2611.1999999999998</v>
          </cell>
          <cell r="DI35">
            <v>3528.95</v>
          </cell>
          <cell r="DJ35">
            <v>12861.74</v>
          </cell>
          <cell r="DK35">
            <v>3174.17</v>
          </cell>
          <cell r="DL35">
            <v>0</v>
          </cell>
          <cell r="DM35">
            <v>10144.31</v>
          </cell>
          <cell r="DN35">
            <v>1775.36</v>
          </cell>
          <cell r="DO35">
            <v>0</v>
          </cell>
          <cell r="DP35">
            <v>24913.69</v>
          </cell>
          <cell r="DQ35">
            <v>0</v>
          </cell>
          <cell r="DR35">
            <v>0</v>
          </cell>
          <cell r="DS35">
            <v>25131.03</v>
          </cell>
          <cell r="DT35">
            <v>0</v>
          </cell>
          <cell r="DU35">
            <v>0</v>
          </cell>
          <cell r="DV35">
            <v>0</v>
          </cell>
          <cell r="DW35">
            <v>0</v>
          </cell>
          <cell r="DX35">
            <v>0</v>
          </cell>
          <cell r="DY35">
            <v>0</v>
          </cell>
          <cell r="DZ35">
            <v>0</v>
          </cell>
          <cell r="EA35">
            <v>0</v>
          </cell>
          <cell r="EB35">
            <v>1</v>
          </cell>
          <cell r="EC35">
            <v>0</v>
          </cell>
          <cell r="ED35">
            <v>0</v>
          </cell>
          <cell r="EE35">
            <v>0</v>
          </cell>
          <cell r="EF35">
            <v>0</v>
          </cell>
          <cell r="EG35">
            <v>24015.710000000079</v>
          </cell>
          <cell r="EH35">
            <v>0</v>
          </cell>
          <cell r="EI35">
            <v>0</v>
          </cell>
          <cell r="EJ35">
            <v>0</v>
          </cell>
          <cell r="EK35">
            <v>0</v>
          </cell>
          <cell r="EL35" t="str">
            <v>E10 : CREDIT CARRIED OVER FROM 2019/20</v>
          </cell>
          <cell r="EM35" t="str">
            <v>N</v>
          </cell>
          <cell r="EN35" t="str">
            <v>Y</v>
          </cell>
          <cell r="EO35" t="str">
            <v/>
          </cell>
          <cell r="EP35" t="str">
            <v>Y</v>
          </cell>
          <cell r="EQ35" t="str">
            <v/>
          </cell>
          <cell r="ER35" t="str">
            <v>Y</v>
          </cell>
          <cell r="ES35" t="str">
            <v>Y</v>
          </cell>
          <cell r="ET35">
            <v>0</v>
          </cell>
          <cell r="EU35" t="str">
            <v>Y</v>
          </cell>
          <cell r="EV35">
            <v>0</v>
          </cell>
          <cell r="EW35" t="str">
            <v/>
          </cell>
          <cell r="EX35">
            <v>0</v>
          </cell>
          <cell r="EY35" t="str">
            <v>Y</v>
          </cell>
          <cell r="EZ35" t="str">
            <v>Y</v>
          </cell>
          <cell r="FA35" t="str">
            <v/>
          </cell>
          <cell r="FB35" t="str">
            <v>Y</v>
          </cell>
          <cell r="FC35" t="str">
            <v/>
          </cell>
          <cell r="FD35" t="str">
            <v>Y</v>
          </cell>
          <cell r="FE35" t="str">
            <v/>
          </cell>
          <cell r="FF35" t="str">
            <v>Y</v>
          </cell>
          <cell r="FG35">
            <v>0</v>
          </cell>
          <cell r="FH35" t="str">
            <v>Y</v>
          </cell>
          <cell r="FI35">
            <v>0</v>
          </cell>
          <cell r="FJ35" t="str">
            <v>Y</v>
          </cell>
          <cell r="FK35">
            <v>0</v>
          </cell>
          <cell r="FL35">
            <v>24015.710000000079</v>
          </cell>
          <cell r="FM35">
            <v>0</v>
          </cell>
          <cell r="FN35">
            <v>24015.710000000079</v>
          </cell>
          <cell r="FO35">
            <v>0</v>
          </cell>
          <cell r="FP35">
            <v>24015.710000000079</v>
          </cell>
          <cell r="FQ35" t="str">
            <v>Y</v>
          </cell>
          <cell r="FR35" t="str">
            <v>SARAH SMITH</v>
          </cell>
          <cell r="FS35" t="str">
            <v>CONSORTIUM MANAGER</v>
          </cell>
          <cell r="FT35" t="str">
            <v>4.5.21</v>
          </cell>
          <cell r="FU35" t="str">
            <v>MRS L. TODD</v>
          </cell>
          <cell r="FV35" t="str">
            <v>4.5.21</v>
          </cell>
          <cell r="FW35" t="str">
            <v>Y</v>
          </cell>
        </row>
        <row r="36">
          <cell r="B36">
            <v>4734</v>
          </cell>
          <cell r="C36" t="str">
            <v>Wethersfield CE P</v>
          </cell>
          <cell r="D36">
            <v>375521.5</v>
          </cell>
          <cell r="E36">
            <v>375521.5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14012</v>
          </cell>
          <cell r="K36">
            <v>14012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3825</v>
          </cell>
          <cell r="Q36">
            <v>3825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 t="e">
            <v>#REF!</v>
          </cell>
          <cell r="AD36" t="e">
            <v>#REF!</v>
          </cell>
          <cell r="AE36">
            <v>449121.46</v>
          </cell>
          <cell r="AF36">
            <v>449121.46</v>
          </cell>
          <cell r="AG36">
            <v>0</v>
          </cell>
          <cell r="AH36">
            <v>407251.93</v>
          </cell>
          <cell r="AI36">
            <v>407251.93000000017</v>
          </cell>
          <cell r="AJ36">
            <v>0</v>
          </cell>
          <cell r="AK36">
            <v>41869.53</v>
          </cell>
          <cell r="AL36">
            <v>0</v>
          </cell>
          <cell r="AM36">
            <v>0</v>
          </cell>
          <cell r="AN36">
            <v>162.5</v>
          </cell>
          <cell r="AO36">
            <v>0</v>
          </cell>
          <cell r="AP36">
            <v>0</v>
          </cell>
          <cell r="AQ36">
            <v>0</v>
          </cell>
          <cell r="AR36">
            <v>0</v>
          </cell>
          <cell r="AS36">
            <v>0</v>
          </cell>
          <cell r="AT36">
            <v>0</v>
          </cell>
          <cell r="AU36">
            <v>0</v>
          </cell>
          <cell r="AV36">
            <v>0</v>
          </cell>
          <cell r="AW36">
            <v>0</v>
          </cell>
          <cell r="AX36">
            <v>112</v>
          </cell>
          <cell r="AY36">
            <v>0</v>
          </cell>
          <cell r="AZ36">
            <v>0</v>
          </cell>
          <cell r="BA36">
            <v>0</v>
          </cell>
          <cell r="BB36">
            <v>34878</v>
          </cell>
          <cell r="BC36">
            <v>0</v>
          </cell>
          <cell r="BD36">
            <v>6879</v>
          </cell>
          <cell r="BE36">
            <v>0.3999999999996362</v>
          </cell>
          <cell r="BF36" t="str">
            <v>4 Village Fund</v>
          </cell>
          <cell r="BG36" t="str">
            <v>N</v>
          </cell>
          <cell r="BH36">
            <v>3212</v>
          </cell>
          <cell r="BI36" t="str">
            <v>Wethersfield CE P</v>
          </cell>
          <cell r="BJ36" t="str">
            <v>Frances Jukes</v>
          </cell>
          <cell r="BK36" t="str">
            <v>admin@wethersfield.essex.sch.uk</v>
          </cell>
          <cell r="BL36" t="str">
            <v>01371 850220</v>
          </cell>
          <cell r="BM36" t="str">
            <v>N</v>
          </cell>
          <cell r="BN36" t="str">
            <v>Y</v>
          </cell>
          <cell r="BO36" t="str">
            <v>FINAL</v>
          </cell>
          <cell r="BP36" t="str">
            <v>Y</v>
          </cell>
          <cell r="BQ36" t="str">
            <v>Accruals</v>
          </cell>
          <cell r="BR36" t="str">
            <v>N</v>
          </cell>
          <cell r="BS36" t="str">
            <v>N</v>
          </cell>
          <cell r="BT36">
            <v>25942.97</v>
          </cell>
          <cell r="BU36">
            <v>3236.09</v>
          </cell>
          <cell r="BV36">
            <v>0.4</v>
          </cell>
          <cell r="BW36">
            <v>375521.5</v>
          </cell>
          <cell r="BX36">
            <v>0</v>
          </cell>
          <cell r="BY36">
            <v>14012</v>
          </cell>
          <cell r="BZ36">
            <v>0</v>
          </cell>
          <cell r="CA36">
            <v>3825</v>
          </cell>
          <cell r="CB36">
            <v>0</v>
          </cell>
          <cell r="CC36">
            <v>706.14</v>
          </cell>
          <cell r="CD36">
            <v>0</v>
          </cell>
          <cell r="CE36">
            <v>200</v>
          </cell>
          <cell r="CF36">
            <v>2090.5</v>
          </cell>
          <cell r="CG36">
            <v>0</v>
          </cell>
          <cell r="CH36">
            <v>0</v>
          </cell>
          <cell r="CI36">
            <v>560</v>
          </cell>
          <cell r="CJ36">
            <v>4093.53</v>
          </cell>
          <cell r="CK36">
            <v>0</v>
          </cell>
          <cell r="CL36">
            <v>0</v>
          </cell>
          <cell r="CM36">
            <v>0</v>
          </cell>
          <cell r="CN36">
            <v>0</v>
          </cell>
          <cell r="CO36">
            <v>0</v>
          </cell>
          <cell r="CP36">
            <v>3040</v>
          </cell>
          <cell r="CQ36">
            <v>23706</v>
          </cell>
          <cell r="CR36">
            <v>224111.85</v>
          </cell>
          <cell r="CS36">
            <v>1000.08</v>
          </cell>
          <cell r="CT36">
            <v>60208.9</v>
          </cell>
          <cell r="CU36">
            <v>14736.26</v>
          </cell>
          <cell r="CV36">
            <v>28113.599999999999</v>
          </cell>
          <cell r="CW36">
            <v>6950.88</v>
          </cell>
          <cell r="CX36">
            <v>6555.38</v>
          </cell>
          <cell r="CY36">
            <v>1677.08</v>
          </cell>
          <cell r="CZ36">
            <v>943</v>
          </cell>
          <cell r="DA36">
            <v>64.5</v>
          </cell>
          <cell r="DB36">
            <v>4458.1899999999996</v>
          </cell>
          <cell r="DC36">
            <v>6520.1</v>
          </cell>
          <cell r="DD36">
            <v>832.15</v>
          </cell>
          <cell r="DE36">
            <v>1947.17</v>
          </cell>
          <cell r="DF36">
            <v>0</v>
          </cell>
          <cell r="DG36">
            <v>6167.01</v>
          </cell>
          <cell r="DH36">
            <v>4990</v>
          </cell>
          <cell r="DI36">
            <v>1682.61</v>
          </cell>
          <cell r="DJ36">
            <v>6334.15</v>
          </cell>
          <cell r="DK36">
            <v>695.95</v>
          </cell>
          <cell r="DL36">
            <v>0</v>
          </cell>
          <cell r="DM36">
            <v>2578.46</v>
          </cell>
          <cell r="DN36">
            <v>901.55</v>
          </cell>
          <cell r="DO36">
            <v>0</v>
          </cell>
          <cell r="DP36">
            <v>6848.19</v>
          </cell>
          <cell r="DQ36">
            <v>0</v>
          </cell>
          <cell r="DR36">
            <v>300</v>
          </cell>
          <cell r="DS36">
            <v>26447.54</v>
          </cell>
          <cell r="DT36">
            <v>0</v>
          </cell>
          <cell r="DU36">
            <v>0</v>
          </cell>
          <cell r="DV36">
            <v>0</v>
          </cell>
          <cell r="DW36">
            <v>0</v>
          </cell>
          <cell r="DX36">
            <v>0</v>
          </cell>
          <cell r="DY36">
            <v>4240</v>
          </cell>
          <cell r="DZ36">
            <v>0</v>
          </cell>
          <cell r="EA36">
            <v>0</v>
          </cell>
          <cell r="EB36">
            <v>1</v>
          </cell>
          <cell r="EC36">
            <v>0</v>
          </cell>
          <cell r="ED36">
            <v>4240</v>
          </cell>
          <cell r="EE36">
            <v>0</v>
          </cell>
          <cell r="EF36">
            <v>0</v>
          </cell>
          <cell r="EG36">
            <v>38633.039999999979</v>
          </cell>
          <cell r="EH36">
            <v>0</v>
          </cell>
          <cell r="EI36">
            <v>0.3999999999996362</v>
          </cell>
          <cell r="EJ36">
            <v>0</v>
          </cell>
          <cell r="EK36">
            <v>3236.09</v>
          </cell>
          <cell r="EL36">
            <v>0</v>
          </cell>
          <cell r="EM36" t="str">
            <v>N</v>
          </cell>
          <cell r="EN36" t="str">
            <v>Y</v>
          </cell>
          <cell r="EO36" t="str">
            <v/>
          </cell>
          <cell r="EP36">
            <v>0</v>
          </cell>
          <cell r="EQ36" t="str">
            <v/>
          </cell>
          <cell r="ER36" t="str">
            <v>Y</v>
          </cell>
          <cell r="ES36" t="str">
            <v>Y</v>
          </cell>
          <cell r="ET36">
            <v>0</v>
          </cell>
          <cell r="EU36" t="str">
            <v>Y</v>
          </cell>
          <cell r="EV36">
            <v>0</v>
          </cell>
          <cell r="EW36" t="str">
            <v/>
          </cell>
          <cell r="EX36">
            <v>0</v>
          </cell>
          <cell r="EY36" t="str">
            <v>Y</v>
          </cell>
          <cell r="EZ36" t="str">
            <v>Y</v>
          </cell>
          <cell r="FA36" t="str">
            <v/>
          </cell>
          <cell r="FB36" t="str">
            <v>Y</v>
          </cell>
          <cell r="FC36" t="str">
            <v/>
          </cell>
          <cell r="FD36" t="str">
            <v>Y</v>
          </cell>
          <cell r="FE36" t="str">
            <v/>
          </cell>
          <cell r="FF36" t="str">
            <v>Y</v>
          </cell>
          <cell r="FG36">
            <v>0</v>
          </cell>
          <cell r="FH36" t="str">
            <v>Y</v>
          </cell>
          <cell r="FI36">
            <v>0</v>
          </cell>
          <cell r="FJ36" t="str">
            <v>Y</v>
          </cell>
          <cell r="FK36">
            <v>0</v>
          </cell>
          <cell r="FL36">
            <v>38633.039999999979</v>
          </cell>
          <cell r="FM36">
            <v>3236.09</v>
          </cell>
          <cell r="FN36">
            <v>41869.129999999976</v>
          </cell>
          <cell r="FO36">
            <v>0.3999999999996362</v>
          </cell>
          <cell r="FP36">
            <v>41869.529999999984</v>
          </cell>
          <cell r="FQ36" t="str">
            <v>Y</v>
          </cell>
          <cell r="FR36" t="str">
            <v>Helen@ Juniper/Frances Jukes</v>
          </cell>
          <cell r="FS36" t="str">
            <v>Finance Support/Office Administrator</v>
          </cell>
          <cell r="FT36">
            <v>44316</v>
          </cell>
          <cell r="FU36" t="str">
            <v>Caroline Shingleton</v>
          </cell>
          <cell r="FV36" t="str">
            <v>30.4.21</v>
          </cell>
          <cell r="FW36" t="str">
            <v>Y</v>
          </cell>
        </row>
        <row r="37">
          <cell r="B37">
            <v>8154</v>
          </cell>
          <cell r="C37" t="str">
            <v>The St Aubyns Centre</v>
          </cell>
          <cell r="D37">
            <v>313345.03999999998</v>
          </cell>
          <cell r="E37">
            <v>313345.03999999998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291008</v>
          </cell>
          <cell r="K37">
            <v>291008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610</v>
          </cell>
          <cell r="Q37">
            <v>610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 t="e">
            <v>#REF!</v>
          </cell>
          <cell r="AD37" t="e">
            <v>#REF!</v>
          </cell>
          <cell r="AE37">
            <v>825943.15</v>
          </cell>
          <cell r="AF37">
            <v>825943.15</v>
          </cell>
          <cell r="AG37">
            <v>0</v>
          </cell>
          <cell r="AH37">
            <v>598330.66</v>
          </cell>
          <cell r="AI37">
            <v>598330.6599999998</v>
          </cell>
          <cell r="AJ37">
            <v>0</v>
          </cell>
          <cell r="AK37">
            <v>227612.49</v>
          </cell>
          <cell r="AL37">
            <v>0</v>
          </cell>
          <cell r="AM37">
            <v>0</v>
          </cell>
          <cell r="AN37">
            <v>0</v>
          </cell>
          <cell r="AO37">
            <v>0</v>
          </cell>
          <cell r="AP37">
            <v>0</v>
          </cell>
          <cell r="AQ37">
            <v>0</v>
          </cell>
          <cell r="AR37">
            <v>0</v>
          </cell>
          <cell r="AS37">
            <v>0</v>
          </cell>
          <cell r="AT37">
            <v>610</v>
          </cell>
          <cell r="AU37">
            <v>0</v>
          </cell>
          <cell r="AV37">
            <v>0</v>
          </cell>
          <cell r="AW37">
            <v>0</v>
          </cell>
          <cell r="AX37">
            <v>3840</v>
          </cell>
          <cell r="AY37">
            <v>0</v>
          </cell>
          <cell r="AZ37">
            <v>0</v>
          </cell>
          <cell r="BA37">
            <v>0</v>
          </cell>
          <cell r="BB37">
            <v>38266</v>
          </cell>
          <cell r="BC37">
            <v>175230</v>
          </cell>
          <cell r="BD37">
            <v>10276</v>
          </cell>
          <cell r="BE37">
            <v>0</v>
          </cell>
          <cell r="BF37" t="str">
            <v>Covid catch up</v>
          </cell>
          <cell r="BG37" t="str">
            <v>N</v>
          </cell>
          <cell r="BH37">
            <v>1108</v>
          </cell>
          <cell r="BI37" t="str">
            <v>The St Aubyns Centre</v>
          </cell>
          <cell r="BJ37" t="str">
            <v>Sharon Riley</v>
          </cell>
          <cell r="BK37" t="str">
            <v>sharon.riley4@nhs.net</v>
          </cell>
          <cell r="BL37" t="str">
            <v>01206 334685</v>
          </cell>
          <cell r="BM37" t="str">
            <v>N</v>
          </cell>
          <cell r="BN37" t="str">
            <v>Y</v>
          </cell>
          <cell r="BO37" t="str">
            <v>FINAL</v>
          </cell>
          <cell r="BP37" t="str">
            <v>Y</v>
          </cell>
          <cell r="BQ37" t="str">
            <v>Accruals</v>
          </cell>
          <cell r="BR37" t="str">
            <v>Y</v>
          </cell>
          <cell r="BS37" t="str">
            <v>N</v>
          </cell>
          <cell r="BT37">
            <v>217670.11</v>
          </cell>
          <cell r="BU37">
            <v>0</v>
          </cell>
          <cell r="BV37">
            <v>0</v>
          </cell>
          <cell r="BW37">
            <v>313345.03999999998</v>
          </cell>
          <cell r="BX37">
            <v>0</v>
          </cell>
          <cell r="BY37">
            <v>291008</v>
          </cell>
          <cell r="BZ37">
            <v>0</v>
          </cell>
          <cell r="CA37">
            <v>610</v>
          </cell>
          <cell r="CB37">
            <v>0</v>
          </cell>
          <cell r="CC37">
            <v>0</v>
          </cell>
          <cell r="CD37">
            <v>0</v>
          </cell>
          <cell r="CE37">
            <v>0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0</v>
          </cell>
          <cell r="CO37">
            <v>0</v>
          </cell>
          <cell r="CP37">
            <v>3920</v>
          </cell>
          <cell r="CQ37">
            <v>0</v>
          </cell>
          <cell r="CR37">
            <v>442586.79</v>
          </cell>
          <cell r="CS37">
            <v>0</v>
          </cell>
          <cell r="CT37">
            <v>82070.23</v>
          </cell>
          <cell r="CU37">
            <v>0</v>
          </cell>
          <cell r="CV37">
            <v>40426.230000000003</v>
          </cell>
          <cell r="CW37">
            <v>0</v>
          </cell>
          <cell r="CX37">
            <v>0</v>
          </cell>
          <cell r="CY37">
            <v>3814.48</v>
          </cell>
          <cell r="CZ37">
            <v>507.5</v>
          </cell>
          <cell r="DA37">
            <v>0</v>
          </cell>
          <cell r="DB37">
            <v>0</v>
          </cell>
          <cell r="DC37">
            <v>328.9</v>
          </cell>
          <cell r="DD37">
            <v>0</v>
          </cell>
          <cell r="DE37">
            <v>57.94</v>
          </cell>
          <cell r="DF37">
            <v>0</v>
          </cell>
          <cell r="DG37">
            <v>0</v>
          </cell>
          <cell r="DH37">
            <v>0</v>
          </cell>
          <cell r="DI37">
            <v>0</v>
          </cell>
          <cell r="DJ37">
            <v>6690.7</v>
          </cell>
          <cell r="DK37">
            <v>4686.32</v>
          </cell>
          <cell r="DL37">
            <v>777.38</v>
          </cell>
          <cell r="DM37">
            <v>3040.36</v>
          </cell>
          <cell r="DN37">
            <v>504</v>
          </cell>
          <cell r="DO37">
            <v>0</v>
          </cell>
          <cell r="DP37">
            <v>1231.06</v>
          </cell>
          <cell r="DQ37">
            <v>0</v>
          </cell>
          <cell r="DR37">
            <v>199</v>
          </cell>
          <cell r="DS37">
            <v>12019.77</v>
          </cell>
          <cell r="DT37">
            <v>0</v>
          </cell>
          <cell r="DU37">
            <v>0</v>
          </cell>
          <cell r="DV37">
            <v>0</v>
          </cell>
          <cell r="DW37">
            <v>0</v>
          </cell>
          <cell r="DX37">
            <v>0</v>
          </cell>
          <cell r="DY37">
            <v>0</v>
          </cell>
          <cell r="DZ37">
            <v>0</v>
          </cell>
          <cell r="EA37">
            <v>0</v>
          </cell>
          <cell r="EB37">
            <v>1</v>
          </cell>
          <cell r="EC37">
            <v>0</v>
          </cell>
          <cell r="ED37">
            <v>0</v>
          </cell>
          <cell r="EE37">
            <v>0</v>
          </cell>
          <cell r="EF37">
            <v>0</v>
          </cell>
          <cell r="EG37">
            <v>227612.49000000011</v>
          </cell>
          <cell r="EH37">
            <v>0</v>
          </cell>
          <cell r="EI37">
            <v>0</v>
          </cell>
          <cell r="EJ37">
            <v>0</v>
          </cell>
          <cell r="EK37">
            <v>0</v>
          </cell>
          <cell r="EL37">
            <v>0</v>
          </cell>
          <cell r="EM37" t="str">
            <v>N</v>
          </cell>
          <cell r="EN37" t="str">
            <v>Y</v>
          </cell>
          <cell r="EO37" t="str">
            <v/>
          </cell>
          <cell r="EP37">
            <v>0</v>
          </cell>
          <cell r="EQ37" t="str">
            <v/>
          </cell>
          <cell r="ER37" t="str">
            <v>Y</v>
          </cell>
          <cell r="ES37" t="str">
            <v>Y</v>
          </cell>
          <cell r="ET37">
            <v>0</v>
          </cell>
          <cell r="EU37" t="str">
            <v>Y</v>
          </cell>
          <cell r="EV37">
            <v>0</v>
          </cell>
          <cell r="EW37" t="str">
            <v/>
          </cell>
          <cell r="EX37">
            <v>0</v>
          </cell>
          <cell r="EY37" t="str">
            <v>Y</v>
          </cell>
          <cell r="EZ37" t="str">
            <v>Y</v>
          </cell>
          <cell r="FA37" t="str">
            <v/>
          </cell>
          <cell r="FB37" t="str">
            <v>Y</v>
          </cell>
          <cell r="FC37" t="str">
            <v/>
          </cell>
          <cell r="FD37" t="str">
            <v>Y</v>
          </cell>
          <cell r="FE37" t="str">
            <v/>
          </cell>
          <cell r="FF37" t="str">
            <v>Y</v>
          </cell>
          <cell r="FG37">
            <v>0</v>
          </cell>
          <cell r="FH37" t="str">
            <v>Y</v>
          </cell>
          <cell r="FI37">
            <v>0</v>
          </cell>
          <cell r="FJ37" t="str">
            <v>Y</v>
          </cell>
          <cell r="FK37">
            <v>0</v>
          </cell>
          <cell r="FL37">
            <v>227612.49000000011</v>
          </cell>
          <cell r="FM37">
            <v>0</v>
          </cell>
          <cell r="FN37">
            <v>227612.49000000011</v>
          </cell>
          <cell r="FO37">
            <v>0</v>
          </cell>
          <cell r="FP37">
            <v>227612.49000000011</v>
          </cell>
          <cell r="FQ37" t="str">
            <v>Y</v>
          </cell>
          <cell r="FR37" t="str">
            <v>Sharon Riley</v>
          </cell>
          <cell r="FS37" t="str">
            <v>School Business Manager</v>
          </cell>
          <cell r="FT37">
            <v>44316</v>
          </cell>
          <cell r="FU37" t="str">
            <v>Steph Yates</v>
          </cell>
          <cell r="FV37">
            <v>44316</v>
          </cell>
          <cell r="FW37" t="str">
            <v>Y</v>
          </cell>
        </row>
        <row r="38">
          <cell r="B38">
            <v>2334</v>
          </cell>
          <cell r="C38" t="str">
            <v>Fyfield Dr Walker's CE P</v>
          </cell>
          <cell r="D38">
            <v>510167.00719373103</v>
          </cell>
          <cell r="E38">
            <v>510167.01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11197</v>
          </cell>
          <cell r="K38">
            <v>11197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28300</v>
          </cell>
          <cell r="Q38">
            <v>28300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 t="e">
            <v>#REF!</v>
          </cell>
          <cell r="AD38" t="e">
            <v>#REF!</v>
          </cell>
          <cell r="AE38">
            <v>666597.6</v>
          </cell>
          <cell r="AF38">
            <v>666598.17000000004</v>
          </cell>
          <cell r="AG38">
            <v>-0.56999999999999995</v>
          </cell>
          <cell r="AH38">
            <v>613313.39</v>
          </cell>
          <cell r="AI38">
            <v>613313.38999999966</v>
          </cell>
          <cell r="AJ38">
            <v>0</v>
          </cell>
          <cell r="AK38">
            <v>53284.21</v>
          </cell>
          <cell r="AL38">
            <v>0</v>
          </cell>
          <cell r="AM38">
            <v>0</v>
          </cell>
          <cell r="AN38">
            <v>231.05719373100001</v>
          </cell>
          <cell r="AO38">
            <v>0</v>
          </cell>
          <cell r="AP38">
            <v>-0.63</v>
          </cell>
          <cell r="AQ38">
            <v>0</v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13539</v>
          </cell>
          <cell r="AY38">
            <v>6404</v>
          </cell>
          <cell r="AZ38">
            <v>3731</v>
          </cell>
          <cell r="BA38">
            <v>0</v>
          </cell>
          <cell r="BB38">
            <v>0</v>
          </cell>
          <cell r="BC38">
            <v>20000</v>
          </cell>
          <cell r="BD38">
            <v>9610</v>
          </cell>
          <cell r="BE38">
            <v>0</v>
          </cell>
          <cell r="BF38" t="str">
            <v>Covid Catchup £4480, Shuttleworth £4000, Sports Prem £5059</v>
          </cell>
          <cell r="BG38" t="str">
            <v>N</v>
          </cell>
          <cell r="BH38">
            <v>3238</v>
          </cell>
          <cell r="BI38" t="str">
            <v>Fyfield Dr Walker's CE P</v>
          </cell>
          <cell r="BJ38" t="str">
            <v>Debora Platman</v>
          </cell>
          <cell r="BK38" t="str">
            <v>admin@fyfielddrwalkers.essex.sch.uk</v>
          </cell>
          <cell r="BL38" t="str">
            <v>01277 899298</v>
          </cell>
          <cell r="BM38" t="str">
            <v>N</v>
          </cell>
          <cell r="BN38" t="str">
            <v>Y</v>
          </cell>
          <cell r="BO38" t="str">
            <v>FINAL</v>
          </cell>
          <cell r="BP38" t="str">
            <v>Y</v>
          </cell>
          <cell r="BQ38" t="str">
            <v>Accruals</v>
          </cell>
          <cell r="BR38" t="str">
            <v>N</v>
          </cell>
          <cell r="BS38" t="str">
            <v>N</v>
          </cell>
          <cell r="BT38">
            <v>85190.59</v>
          </cell>
          <cell r="BU38">
            <v>0</v>
          </cell>
          <cell r="BV38">
            <v>0</v>
          </cell>
          <cell r="BW38">
            <v>510167.01</v>
          </cell>
          <cell r="BX38">
            <v>0</v>
          </cell>
          <cell r="BY38">
            <v>11197</v>
          </cell>
          <cell r="BZ38">
            <v>0</v>
          </cell>
          <cell r="CA38">
            <v>28300</v>
          </cell>
          <cell r="CB38">
            <v>0</v>
          </cell>
          <cell r="CC38">
            <v>0</v>
          </cell>
          <cell r="CD38">
            <v>0</v>
          </cell>
          <cell r="CE38">
            <v>0</v>
          </cell>
          <cell r="CF38">
            <v>3336.38</v>
          </cell>
          <cell r="CG38">
            <v>0</v>
          </cell>
          <cell r="CH38">
            <v>30.6</v>
          </cell>
          <cell r="CI38">
            <v>99</v>
          </cell>
          <cell r="CJ38">
            <v>42161.74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O38">
            <v>997</v>
          </cell>
          <cell r="CP38">
            <v>4480</v>
          </cell>
          <cell r="CQ38">
            <v>26497</v>
          </cell>
          <cell r="CR38">
            <v>271553.68</v>
          </cell>
          <cell r="CS38">
            <v>0</v>
          </cell>
          <cell r="CT38">
            <v>95492.35</v>
          </cell>
          <cell r="CU38">
            <v>1001.13</v>
          </cell>
          <cell r="CV38">
            <v>47253.32</v>
          </cell>
          <cell r="CW38">
            <v>23293.73</v>
          </cell>
          <cell r="CX38">
            <v>0</v>
          </cell>
          <cell r="CY38">
            <v>2067.9699999999998</v>
          </cell>
          <cell r="CZ38">
            <v>4143</v>
          </cell>
          <cell r="DA38">
            <v>3026</v>
          </cell>
          <cell r="DB38">
            <v>237.68</v>
          </cell>
          <cell r="DC38">
            <v>5964.33</v>
          </cell>
          <cell r="DD38">
            <v>5869.96</v>
          </cell>
          <cell r="DE38">
            <v>13194.41</v>
          </cell>
          <cell r="DF38">
            <v>1074.1500000000001</v>
          </cell>
          <cell r="DG38">
            <v>7548.84</v>
          </cell>
          <cell r="DH38">
            <v>13348.25</v>
          </cell>
          <cell r="DI38">
            <v>6358.36</v>
          </cell>
          <cell r="DJ38">
            <v>10129.459999999999</v>
          </cell>
          <cell r="DK38">
            <v>0</v>
          </cell>
          <cell r="DL38">
            <v>0</v>
          </cell>
          <cell r="DM38">
            <v>2151.4499999999998</v>
          </cell>
          <cell r="DN38">
            <v>1729</v>
          </cell>
          <cell r="DO38">
            <v>334.4</v>
          </cell>
          <cell r="DP38">
            <v>5176.34</v>
          </cell>
          <cell r="DQ38">
            <v>175</v>
          </cell>
          <cell r="DR38">
            <v>6624</v>
          </cell>
          <cell r="DS38">
            <v>131425.29999999999</v>
          </cell>
          <cell r="DT38">
            <v>0</v>
          </cell>
          <cell r="DU38">
            <v>0</v>
          </cell>
          <cell r="DV38">
            <v>0</v>
          </cell>
          <cell r="DW38">
            <v>0</v>
          </cell>
          <cell r="DX38">
            <v>0</v>
          </cell>
          <cell r="DY38">
            <v>4652.6400000000003</v>
          </cell>
          <cell r="DZ38">
            <v>0</v>
          </cell>
          <cell r="EA38">
            <v>0</v>
          </cell>
          <cell r="EB38">
            <v>1</v>
          </cell>
          <cell r="EC38">
            <v>0</v>
          </cell>
          <cell r="ED38">
            <v>4652.6400000000003</v>
          </cell>
          <cell r="EE38">
            <v>0</v>
          </cell>
          <cell r="EF38">
            <v>0</v>
          </cell>
          <cell r="EG38">
            <v>53284.209999999846</v>
          </cell>
          <cell r="EH38">
            <v>0</v>
          </cell>
          <cell r="EI38">
            <v>0</v>
          </cell>
          <cell r="EJ38">
            <v>0</v>
          </cell>
          <cell r="EK38">
            <v>0</v>
          </cell>
          <cell r="EL38" t="str">
            <v xml:space="preserve">E24 Home to school transport Schl Funded </v>
          </cell>
          <cell r="EM38" t="str">
            <v>N</v>
          </cell>
          <cell r="EN38" t="str">
            <v>Y</v>
          </cell>
          <cell r="EO38" t="str">
            <v/>
          </cell>
          <cell r="EP38" t="str">
            <v>Y</v>
          </cell>
          <cell r="EQ38" t="str">
            <v/>
          </cell>
          <cell r="ER38" t="str">
            <v>Y</v>
          </cell>
          <cell r="ES38" t="str">
            <v>Y</v>
          </cell>
          <cell r="ET38">
            <v>0</v>
          </cell>
          <cell r="EU38" t="str">
            <v>Y</v>
          </cell>
          <cell r="EV38">
            <v>0</v>
          </cell>
          <cell r="EW38" t="str">
            <v/>
          </cell>
          <cell r="EX38">
            <v>0</v>
          </cell>
          <cell r="EY38" t="str">
            <v>Y</v>
          </cell>
          <cell r="EZ38" t="str">
            <v>N</v>
          </cell>
          <cell r="FA38">
            <v>-0.56999999999999995</v>
          </cell>
          <cell r="FB38" t="str">
            <v>Y</v>
          </cell>
          <cell r="FC38" t="str">
            <v/>
          </cell>
          <cell r="FD38" t="str">
            <v>Y</v>
          </cell>
          <cell r="FE38" t="str">
            <v/>
          </cell>
          <cell r="FF38" t="str">
            <v>Y</v>
          </cell>
          <cell r="FG38">
            <v>0</v>
          </cell>
          <cell r="FH38" t="str">
            <v>Y</v>
          </cell>
          <cell r="FI38">
            <v>0</v>
          </cell>
          <cell r="FJ38" t="str">
            <v>Y</v>
          </cell>
          <cell r="FK38">
            <v>0</v>
          </cell>
          <cell r="FL38">
            <v>53284.209999999846</v>
          </cell>
          <cell r="FM38">
            <v>0</v>
          </cell>
          <cell r="FN38">
            <v>53284.209999999846</v>
          </cell>
          <cell r="FO38">
            <v>0</v>
          </cell>
          <cell r="FP38">
            <v>53284.209999999846</v>
          </cell>
          <cell r="FQ38" t="str">
            <v>Y</v>
          </cell>
          <cell r="FR38" t="str">
            <v xml:space="preserve">L Brennan </v>
          </cell>
          <cell r="FS38" t="str">
            <v xml:space="preserve">Juniper </v>
          </cell>
          <cell r="FT38">
            <v>44315</v>
          </cell>
          <cell r="FU38" t="str">
            <v>Dr L Lawson</v>
          </cell>
          <cell r="FV38">
            <v>44315</v>
          </cell>
          <cell r="FW38" t="str">
            <v>N</v>
          </cell>
        </row>
        <row r="39">
          <cell r="B39">
            <v>2480</v>
          </cell>
          <cell r="C39" t="str">
            <v>Great Bardfield C P</v>
          </cell>
          <cell r="D39">
            <v>590298</v>
          </cell>
          <cell r="E39">
            <v>590298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24831</v>
          </cell>
          <cell r="K39">
            <v>24831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15105</v>
          </cell>
          <cell r="Q39">
            <v>15105</v>
          </cell>
          <cell r="R39">
            <v>0</v>
          </cell>
          <cell r="S39">
            <v>1300</v>
          </cell>
          <cell r="T39">
            <v>1300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 t="e">
            <v>#REF!</v>
          </cell>
          <cell r="AD39" t="e">
            <v>#REF!</v>
          </cell>
          <cell r="AE39">
            <v>717799.02</v>
          </cell>
          <cell r="AF39">
            <v>717799.02</v>
          </cell>
          <cell r="AG39">
            <v>0</v>
          </cell>
          <cell r="AH39">
            <v>672896.96</v>
          </cell>
          <cell r="AI39">
            <v>672896.96000000031</v>
          </cell>
          <cell r="AJ39">
            <v>0</v>
          </cell>
          <cell r="AK39">
            <v>44902.06</v>
          </cell>
          <cell r="AL39">
            <v>0</v>
          </cell>
          <cell r="AM39">
            <v>0</v>
          </cell>
          <cell r="AN39">
            <v>335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3462</v>
          </cell>
          <cell r="BA39">
            <v>0</v>
          </cell>
          <cell r="BB39">
            <v>33381</v>
          </cell>
          <cell r="BC39">
            <v>5547</v>
          </cell>
          <cell r="BD39">
            <v>529</v>
          </cell>
          <cell r="BE39">
            <v>1983.3</v>
          </cell>
          <cell r="BF39">
            <v>0</v>
          </cell>
          <cell r="BG39" t="str">
            <v>N</v>
          </cell>
          <cell r="BH39">
            <v>2380</v>
          </cell>
          <cell r="BI39" t="str">
            <v>Great Bardfield C P</v>
          </cell>
          <cell r="BJ39" t="str">
            <v>Sara Harrison</v>
          </cell>
          <cell r="BK39" t="str">
            <v>admin@greatbardfield.essex.sch.uk</v>
          </cell>
          <cell r="BL39" t="str">
            <v>01371 810252</v>
          </cell>
          <cell r="BM39" t="str">
            <v>N</v>
          </cell>
          <cell r="BN39" t="str">
            <v>Y</v>
          </cell>
          <cell r="BO39" t="str">
            <v>FINAL</v>
          </cell>
          <cell r="BP39" t="str">
            <v>Y</v>
          </cell>
          <cell r="BQ39" t="str">
            <v>Accruals</v>
          </cell>
          <cell r="BR39" t="str">
            <v>N</v>
          </cell>
          <cell r="BS39" t="str">
            <v>N</v>
          </cell>
          <cell r="BT39">
            <v>41607.72</v>
          </cell>
          <cell r="BU39">
            <v>0</v>
          </cell>
          <cell r="BV39">
            <v>1983.3</v>
          </cell>
          <cell r="BW39">
            <v>590298</v>
          </cell>
          <cell r="BX39">
            <v>0</v>
          </cell>
          <cell r="BY39">
            <v>24831</v>
          </cell>
          <cell r="BZ39">
            <v>0</v>
          </cell>
          <cell r="CA39">
            <v>15105</v>
          </cell>
          <cell r="CB39">
            <v>1300</v>
          </cell>
          <cell r="CC39">
            <v>0</v>
          </cell>
          <cell r="CD39">
            <v>1083.4100000000001</v>
          </cell>
          <cell r="CE39">
            <v>3078.45</v>
          </cell>
          <cell r="CF39">
            <v>19541.439999999999</v>
          </cell>
          <cell r="CG39">
            <v>0</v>
          </cell>
          <cell r="CH39">
            <v>0</v>
          </cell>
          <cell r="CI39">
            <v>1560</v>
          </cell>
          <cell r="CJ39">
            <v>29555.31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1360</v>
          </cell>
          <cell r="CP39">
            <v>6120</v>
          </cell>
          <cell r="CQ39">
            <v>36829</v>
          </cell>
          <cell r="CR39">
            <v>373817.88</v>
          </cell>
          <cell r="CS39">
            <v>3750</v>
          </cell>
          <cell r="CT39">
            <v>132544.45000000001</v>
          </cell>
          <cell r="CU39">
            <v>19784.150000000001</v>
          </cell>
          <cell r="CV39">
            <v>26764.05</v>
          </cell>
          <cell r="CW39">
            <v>26717.200000000001</v>
          </cell>
          <cell r="CX39">
            <v>11019.84</v>
          </cell>
          <cell r="CY39">
            <v>3359.6</v>
          </cell>
          <cell r="CZ39">
            <v>990.08</v>
          </cell>
          <cell r="DA39">
            <v>3305</v>
          </cell>
          <cell r="DB39">
            <v>1744</v>
          </cell>
          <cell r="DC39">
            <v>15024.12</v>
          </cell>
          <cell r="DD39">
            <v>4452.54</v>
          </cell>
          <cell r="DE39">
            <v>1137.3</v>
          </cell>
          <cell r="DF39">
            <v>923.25</v>
          </cell>
          <cell r="DG39">
            <v>8703.16</v>
          </cell>
          <cell r="DH39">
            <v>10728.5</v>
          </cell>
          <cell r="DI39">
            <v>3025.51</v>
          </cell>
          <cell r="DJ39">
            <v>9272.68</v>
          </cell>
          <cell r="DK39">
            <v>2279.3200000000002</v>
          </cell>
          <cell r="DL39">
            <v>0</v>
          </cell>
          <cell r="DM39">
            <v>8989.4699999999993</v>
          </cell>
          <cell r="DN39">
            <v>1859</v>
          </cell>
          <cell r="DO39">
            <v>0</v>
          </cell>
          <cell r="DP39">
            <v>20930.34</v>
          </cell>
          <cell r="DQ39">
            <v>0</v>
          </cell>
          <cell r="DR39">
            <v>26291.24</v>
          </cell>
          <cell r="DS39">
            <v>11937.89</v>
          </cell>
          <cell r="DT39">
            <v>0</v>
          </cell>
          <cell r="DU39">
            <v>0</v>
          </cell>
          <cell r="DV39">
            <v>0</v>
          </cell>
          <cell r="DW39">
            <v>0</v>
          </cell>
          <cell r="DX39">
            <v>0</v>
          </cell>
          <cell r="DY39">
            <v>0</v>
          </cell>
          <cell r="DZ39">
            <v>0</v>
          </cell>
          <cell r="EA39">
            <v>0</v>
          </cell>
          <cell r="EB39">
            <v>1</v>
          </cell>
          <cell r="EC39">
            <v>0</v>
          </cell>
          <cell r="ED39">
            <v>0</v>
          </cell>
          <cell r="EE39">
            <v>0</v>
          </cell>
          <cell r="EF39">
            <v>0</v>
          </cell>
          <cell r="EG39">
            <v>42918.760000000009</v>
          </cell>
          <cell r="EH39">
            <v>0</v>
          </cell>
          <cell r="EI39">
            <v>1983.3</v>
          </cell>
          <cell r="EJ39">
            <v>0</v>
          </cell>
          <cell r="EK39">
            <v>0</v>
          </cell>
          <cell r="EL39">
            <v>0</v>
          </cell>
          <cell r="EM39" t="str">
            <v>N</v>
          </cell>
          <cell r="EN39" t="str">
            <v>Y</v>
          </cell>
          <cell r="EO39" t="str">
            <v/>
          </cell>
          <cell r="EP39">
            <v>0</v>
          </cell>
          <cell r="EQ39" t="str">
            <v/>
          </cell>
          <cell r="ER39" t="str">
            <v>Y</v>
          </cell>
          <cell r="ES39" t="str">
            <v>Y</v>
          </cell>
          <cell r="ET39">
            <v>0</v>
          </cell>
          <cell r="EU39" t="str">
            <v>Y</v>
          </cell>
          <cell r="EV39">
            <v>0</v>
          </cell>
          <cell r="EW39" t="str">
            <v/>
          </cell>
          <cell r="EX39">
            <v>0</v>
          </cell>
          <cell r="EY39" t="str">
            <v>Y</v>
          </cell>
          <cell r="EZ39" t="str">
            <v>Y</v>
          </cell>
          <cell r="FA39" t="str">
            <v/>
          </cell>
          <cell r="FB39" t="str">
            <v>Y</v>
          </cell>
          <cell r="FC39" t="str">
            <v/>
          </cell>
          <cell r="FD39" t="str">
            <v>Y</v>
          </cell>
          <cell r="FE39" t="str">
            <v/>
          </cell>
          <cell r="FF39" t="str">
            <v>Y</v>
          </cell>
          <cell r="FG39">
            <v>0</v>
          </cell>
          <cell r="FH39" t="str">
            <v>Y</v>
          </cell>
          <cell r="FI39">
            <v>0</v>
          </cell>
          <cell r="FJ39" t="str">
            <v>Y</v>
          </cell>
          <cell r="FK39">
            <v>0</v>
          </cell>
          <cell r="FL39">
            <v>42918.760000000009</v>
          </cell>
          <cell r="FM39">
            <v>0</v>
          </cell>
          <cell r="FN39">
            <v>42918.760000000009</v>
          </cell>
          <cell r="FO39">
            <v>1983.3</v>
          </cell>
          <cell r="FP39">
            <v>44902.060000000012</v>
          </cell>
          <cell r="FQ39" t="str">
            <v>Y</v>
          </cell>
          <cell r="FR39" t="str">
            <v>Sara Harrison</v>
          </cell>
          <cell r="FS39" t="str">
            <v>Finance Officer</v>
          </cell>
          <cell r="FT39">
            <v>44316</v>
          </cell>
          <cell r="FU39" t="str">
            <v>Alison Kerrell</v>
          </cell>
          <cell r="FV39">
            <v>44316</v>
          </cell>
          <cell r="FW39" t="str">
            <v>Y</v>
          </cell>
        </row>
        <row r="40">
          <cell r="B40">
            <v>2092</v>
          </cell>
          <cell r="C40" t="str">
            <v>Dedham CE P</v>
          </cell>
          <cell r="D40">
            <v>845082.5</v>
          </cell>
          <cell r="E40">
            <v>845082.5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7270</v>
          </cell>
          <cell r="K40">
            <v>7270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40245</v>
          </cell>
          <cell r="Q40">
            <v>40245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 t="e">
            <v>#REF!</v>
          </cell>
          <cell r="AD40" t="e">
            <v>#REF!</v>
          </cell>
          <cell r="AE40">
            <v>999785.73</v>
          </cell>
          <cell r="AF40">
            <v>999785.73</v>
          </cell>
          <cell r="AG40">
            <v>0</v>
          </cell>
          <cell r="AH40">
            <v>912426.41</v>
          </cell>
          <cell r="AI40">
            <v>912426.4099999998</v>
          </cell>
          <cell r="AJ40">
            <v>0</v>
          </cell>
          <cell r="AK40">
            <v>87359.32</v>
          </cell>
          <cell r="AL40">
            <v>0</v>
          </cell>
          <cell r="AM40">
            <v>0</v>
          </cell>
          <cell r="AN40">
            <v>512.5</v>
          </cell>
          <cell r="AO40">
            <v>0</v>
          </cell>
          <cell r="AP40">
            <v>0</v>
          </cell>
          <cell r="AQ40">
            <v>0</v>
          </cell>
          <cell r="AR40">
            <v>0</v>
          </cell>
          <cell r="AS40">
            <v>0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3057</v>
          </cell>
          <cell r="AZ40">
            <v>12265</v>
          </cell>
          <cell r="BA40">
            <v>0</v>
          </cell>
          <cell r="BB40">
            <v>21297</v>
          </cell>
          <cell r="BC40">
            <v>43272</v>
          </cell>
          <cell r="BD40">
            <v>0</v>
          </cell>
          <cell r="BE40">
            <v>7468.5700000000006</v>
          </cell>
          <cell r="BF40">
            <v>0</v>
          </cell>
          <cell r="BG40" t="str">
            <v>N</v>
          </cell>
          <cell r="BH40">
            <v>3022</v>
          </cell>
          <cell r="BI40" t="str">
            <v>Dedham CE P</v>
          </cell>
          <cell r="BJ40" t="str">
            <v>David Larner</v>
          </cell>
          <cell r="BK40" t="str">
            <v>admin@dedham.essex.sch.uk</v>
          </cell>
          <cell r="BL40" t="str">
            <v>01206 322242</v>
          </cell>
          <cell r="BM40" t="str">
            <v>N</v>
          </cell>
          <cell r="BN40" t="str">
            <v>Y</v>
          </cell>
          <cell r="BO40" t="str">
            <v>FINAL</v>
          </cell>
          <cell r="BP40" t="str">
            <v>Y</v>
          </cell>
          <cell r="BQ40" t="str">
            <v>Accruals</v>
          </cell>
          <cell r="BR40" t="str">
            <v>N</v>
          </cell>
          <cell r="BS40" t="str">
            <v>N</v>
          </cell>
          <cell r="BT40">
            <v>31369.53</v>
          </cell>
          <cell r="BU40">
            <v>0</v>
          </cell>
          <cell r="BV40">
            <v>9484.2000000000007</v>
          </cell>
          <cell r="BW40">
            <v>845082.5</v>
          </cell>
          <cell r="BX40">
            <v>0</v>
          </cell>
          <cell r="BY40">
            <v>7270</v>
          </cell>
          <cell r="BZ40">
            <v>0</v>
          </cell>
          <cell r="CA40">
            <v>40245</v>
          </cell>
          <cell r="CB40">
            <v>0</v>
          </cell>
          <cell r="CC40">
            <v>0</v>
          </cell>
          <cell r="CD40">
            <v>0</v>
          </cell>
          <cell r="CE40">
            <v>10690.47</v>
          </cell>
          <cell r="CF40">
            <v>10471.1</v>
          </cell>
          <cell r="CG40">
            <v>2500</v>
          </cell>
          <cell r="CH40">
            <v>0</v>
          </cell>
          <cell r="CI40">
            <v>0</v>
          </cell>
          <cell r="CJ40">
            <v>16325.28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P40">
            <v>9900</v>
          </cell>
          <cell r="CQ40">
            <v>56947</v>
          </cell>
          <cell r="CR40">
            <v>499922.03</v>
          </cell>
          <cell r="CS40">
            <v>3208.75</v>
          </cell>
          <cell r="CT40">
            <v>146565.45000000001</v>
          </cell>
          <cell r="CU40">
            <v>16092.37</v>
          </cell>
          <cell r="CV40">
            <v>60542.06</v>
          </cell>
          <cell r="CW40">
            <v>36358.589999999997</v>
          </cell>
          <cell r="CX40">
            <v>27095.56</v>
          </cell>
          <cell r="CY40">
            <v>3448.95</v>
          </cell>
          <cell r="CZ40">
            <v>3861.92</v>
          </cell>
          <cell r="DA40">
            <v>6460.71</v>
          </cell>
          <cell r="DB40">
            <v>0</v>
          </cell>
          <cell r="DC40">
            <v>9123.3700000000008</v>
          </cell>
          <cell r="DD40">
            <v>3241.35</v>
          </cell>
          <cell r="DE40">
            <v>3322.24</v>
          </cell>
          <cell r="DF40">
            <v>1373.72</v>
          </cell>
          <cell r="DG40">
            <v>9037.67</v>
          </cell>
          <cell r="DH40">
            <v>14595.75</v>
          </cell>
          <cell r="DI40">
            <v>6819.17</v>
          </cell>
          <cell r="DJ40">
            <v>22514.01</v>
          </cell>
          <cell r="DK40">
            <v>21215.73</v>
          </cell>
          <cell r="DL40">
            <v>0</v>
          </cell>
          <cell r="DM40">
            <v>1256.8499999999999</v>
          </cell>
          <cell r="DN40">
            <v>3895</v>
          </cell>
          <cell r="DO40">
            <v>0</v>
          </cell>
          <cell r="DP40">
            <v>13225.64</v>
          </cell>
          <cell r="DQ40">
            <v>0</v>
          </cell>
          <cell r="DR40">
            <v>6013.98</v>
          </cell>
          <cell r="DS40">
            <v>31719.26</v>
          </cell>
          <cell r="DT40">
            <v>0</v>
          </cell>
          <cell r="DU40">
            <v>0</v>
          </cell>
          <cell r="DV40">
            <v>0</v>
          </cell>
          <cell r="DW40">
            <v>0</v>
          </cell>
          <cell r="DX40">
            <v>0</v>
          </cell>
          <cell r="DY40">
            <v>3277.01</v>
          </cell>
          <cell r="DZ40">
            <v>0</v>
          </cell>
          <cell r="EA40">
            <v>0</v>
          </cell>
          <cell r="EB40">
            <v>1</v>
          </cell>
          <cell r="EC40">
            <v>0</v>
          </cell>
          <cell r="ED40">
            <v>0</v>
          </cell>
          <cell r="EE40">
            <v>0</v>
          </cell>
          <cell r="EF40">
            <v>5292.64</v>
          </cell>
          <cell r="EG40">
            <v>79890.750000000116</v>
          </cell>
          <cell r="EH40">
            <v>0</v>
          </cell>
          <cell r="EI40">
            <v>7468.5700000000006</v>
          </cell>
          <cell r="EJ40">
            <v>0</v>
          </cell>
          <cell r="EK40">
            <v>0</v>
          </cell>
          <cell r="EL40">
            <v>0</v>
          </cell>
          <cell r="EM40" t="str">
            <v>N</v>
          </cell>
          <cell r="EN40" t="str">
            <v>Y</v>
          </cell>
          <cell r="EO40" t="str">
            <v/>
          </cell>
          <cell r="EP40">
            <v>0</v>
          </cell>
          <cell r="EQ40" t="str">
            <v/>
          </cell>
          <cell r="ER40" t="str">
            <v>Y</v>
          </cell>
          <cell r="ES40" t="str">
            <v>Y</v>
          </cell>
          <cell r="ET40">
            <v>0</v>
          </cell>
          <cell r="EU40" t="str">
            <v>Y</v>
          </cell>
          <cell r="EV40">
            <v>0</v>
          </cell>
          <cell r="EW40" t="str">
            <v/>
          </cell>
          <cell r="EX40">
            <v>0</v>
          </cell>
          <cell r="EY40" t="str">
            <v>Y</v>
          </cell>
          <cell r="EZ40" t="str">
            <v>Y</v>
          </cell>
          <cell r="FA40" t="str">
            <v/>
          </cell>
          <cell r="FB40" t="str">
            <v>Y</v>
          </cell>
          <cell r="FC40" t="str">
            <v/>
          </cell>
          <cell r="FD40" t="str">
            <v>Y</v>
          </cell>
          <cell r="FE40" t="str">
            <v/>
          </cell>
          <cell r="FF40" t="str">
            <v>Y</v>
          </cell>
          <cell r="FG40">
            <v>0</v>
          </cell>
          <cell r="FH40" t="str">
            <v>Y</v>
          </cell>
          <cell r="FI40">
            <v>0</v>
          </cell>
          <cell r="FJ40" t="str">
            <v>Y</v>
          </cell>
          <cell r="FK40">
            <v>0</v>
          </cell>
          <cell r="FL40">
            <v>79890.750000000116</v>
          </cell>
          <cell r="FM40">
            <v>0</v>
          </cell>
          <cell r="FN40">
            <v>79890.750000000116</v>
          </cell>
          <cell r="FO40">
            <v>7468.5700000000006</v>
          </cell>
          <cell r="FP40">
            <v>87359.320000000123</v>
          </cell>
          <cell r="FQ40" t="str">
            <v>Y</v>
          </cell>
          <cell r="FR40" t="str">
            <v>Gail Plant / Barry Hills</v>
          </cell>
          <cell r="FS40" t="str">
            <v>School Business Manager / Consortium Finance Manager</v>
          </cell>
          <cell r="FT40">
            <v>44316</v>
          </cell>
          <cell r="FU40" t="str">
            <v>David Larner</v>
          </cell>
          <cell r="FV40">
            <v>44316</v>
          </cell>
          <cell r="FW40" t="str">
            <v>Y</v>
          </cell>
        </row>
        <row r="41">
          <cell r="B41">
            <v>1146</v>
          </cell>
          <cell r="C41" t="str">
            <v>St Anne Line RC J The Basildon</v>
          </cell>
          <cell r="D41">
            <v>1038017.686159635</v>
          </cell>
          <cell r="E41">
            <v>1038017.69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19432</v>
          </cell>
          <cell r="K41">
            <v>19432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61870</v>
          </cell>
          <cell r="Q41">
            <v>61870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 t="e">
            <v>#REF!</v>
          </cell>
          <cell r="AD41" t="e">
            <v>#REF!</v>
          </cell>
          <cell r="AE41">
            <v>1287614.6299999999</v>
          </cell>
          <cell r="AF41">
            <v>1287614.6299999999</v>
          </cell>
          <cell r="AG41">
            <v>0</v>
          </cell>
          <cell r="AH41">
            <v>1208461.96</v>
          </cell>
          <cell r="AI41">
            <v>1208461.9599999995</v>
          </cell>
          <cell r="AJ41">
            <v>0</v>
          </cell>
          <cell r="AK41">
            <v>79152.67</v>
          </cell>
          <cell r="AL41">
            <v>0</v>
          </cell>
          <cell r="AM41">
            <v>0</v>
          </cell>
          <cell r="AN41">
            <v>596.68615963499997</v>
          </cell>
          <cell r="AO41">
            <v>0</v>
          </cell>
          <cell r="AP41">
            <v>0</v>
          </cell>
          <cell r="AQ41">
            <v>0</v>
          </cell>
          <cell r="AR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0</v>
          </cell>
          <cell r="AX41">
            <v>4700</v>
          </cell>
          <cell r="AY41">
            <v>0</v>
          </cell>
          <cell r="AZ41">
            <v>0</v>
          </cell>
          <cell r="BA41">
            <v>0</v>
          </cell>
          <cell r="BB41">
            <v>31358</v>
          </cell>
          <cell r="BC41">
            <v>0</v>
          </cell>
          <cell r="BD41">
            <v>43095</v>
          </cell>
          <cell r="BE41">
            <v>0</v>
          </cell>
          <cell r="BF41" t="str">
            <v>Covid catch-up 4700</v>
          </cell>
          <cell r="BG41" t="str">
            <v>N</v>
          </cell>
          <cell r="BH41">
            <v>3431</v>
          </cell>
          <cell r="BI41" t="str">
            <v>St Anne Line RC J The Basildon</v>
          </cell>
          <cell r="BJ41" t="str">
            <v>Mrs T Lilley</v>
          </cell>
          <cell r="BK41" t="str">
            <v>admin@st-anneline-jun.essex.sch.uk</v>
          </cell>
          <cell r="BL41" t="str">
            <v>01268 470444</v>
          </cell>
          <cell r="BM41" t="str">
            <v>N</v>
          </cell>
          <cell r="BN41" t="str">
            <v>Y</v>
          </cell>
          <cell r="BO41" t="str">
            <v>FINAL</v>
          </cell>
          <cell r="BP41" t="str">
            <v>Y</v>
          </cell>
          <cell r="BQ41" t="str">
            <v>Accruals</v>
          </cell>
          <cell r="BR41" t="str">
            <v>N</v>
          </cell>
          <cell r="BS41" t="str">
            <v>N</v>
          </cell>
          <cell r="BT41">
            <v>120805.63</v>
          </cell>
          <cell r="BU41">
            <v>0</v>
          </cell>
          <cell r="BV41">
            <v>0</v>
          </cell>
          <cell r="BW41">
            <v>1038017.69</v>
          </cell>
          <cell r="BX41">
            <v>0</v>
          </cell>
          <cell r="BY41">
            <v>19432</v>
          </cell>
          <cell r="BZ41">
            <v>0</v>
          </cell>
          <cell r="CA41">
            <v>61870</v>
          </cell>
          <cell r="CB41">
            <v>0</v>
          </cell>
          <cell r="CC41">
            <v>0</v>
          </cell>
          <cell r="CD41">
            <v>0</v>
          </cell>
          <cell r="CE41">
            <v>0</v>
          </cell>
          <cell r="CF41">
            <v>17076.16</v>
          </cell>
          <cell r="CG41">
            <v>0</v>
          </cell>
          <cell r="CH41">
            <v>16.239999999999998</v>
          </cell>
          <cell r="CI41">
            <v>0</v>
          </cell>
          <cell r="CJ41">
            <v>6604.91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9412</v>
          </cell>
          <cell r="CP41">
            <v>11300</v>
          </cell>
          <cell r="CQ41">
            <v>27374</v>
          </cell>
          <cell r="CR41">
            <v>513016.3</v>
          </cell>
          <cell r="CS41">
            <v>0</v>
          </cell>
          <cell r="CT41">
            <v>401545.94</v>
          </cell>
          <cell r="CU41">
            <v>53012.01</v>
          </cell>
          <cell r="CV41">
            <v>88497.77</v>
          </cell>
          <cell r="CW41">
            <v>0</v>
          </cell>
          <cell r="CX41">
            <v>9258.92</v>
          </cell>
          <cell r="CY41">
            <v>82.63</v>
          </cell>
          <cell r="CZ41">
            <v>2768.53</v>
          </cell>
          <cell r="DA41">
            <v>239</v>
          </cell>
          <cell r="DB41">
            <v>1487.15</v>
          </cell>
          <cell r="DC41">
            <v>6695.12</v>
          </cell>
          <cell r="DD41">
            <v>3642.56</v>
          </cell>
          <cell r="DE41">
            <v>4091.43</v>
          </cell>
          <cell r="DF41">
            <v>2035.07</v>
          </cell>
          <cell r="DG41">
            <v>17249.12</v>
          </cell>
          <cell r="DH41">
            <v>5376</v>
          </cell>
          <cell r="DI41">
            <v>3746.01</v>
          </cell>
          <cell r="DJ41">
            <v>19636.8</v>
          </cell>
          <cell r="DK41">
            <v>9638.18</v>
          </cell>
          <cell r="DL41">
            <v>0</v>
          </cell>
          <cell r="DM41">
            <v>16412.73</v>
          </cell>
          <cell r="DN41">
            <v>4020.8</v>
          </cell>
          <cell r="DO41">
            <v>0</v>
          </cell>
          <cell r="DP41">
            <v>37872.79</v>
          </cell>
          <cell r="DQ41">
            <v>5200</v>
          </cell>
          <cell r="DR41">
            <v>7108.48</v>
          </cell>
          <cell r="DS41">
            <v>18741.72</v>
          </cell>
          <cell r="DT41">
            <v>0</v>
          </cell>
          <cell r="DU41">
            <v>0</v>
          </cell>
          <cell r="DV41">
            <v>1380.9</v>
          </cell>
          <cell r="DW41">
            <v>0</v>
          </cell>
          <cell r="DX41">
            <v>0</v>
          </cell>
          <cell r="DY41">
            <v>12428.1</v>
          </cell>
          <cell r="DZ41">
            <v>0</v>
          </cell>
          <cell r="EA41">
            <v>1380.9</v>
          </cell>
          <cell r="EB41">
            <v>1</v>
          </cell>
          <cell r="EC41">
            <v>0</v>
          </cell>
          <cell r="ED41">
            <v>5400</v>
          </cell>
          <cell r="EE41">
            <v>0</v>
          </cell>
          <cell r="EF41">
            <v>8409</v>
          </cell>
          <cell r="EG41">
            <v>79152.669999999925</v>
          </cell>
          <cell r="EH41">
            <v>0</v>
          </cell>
          <cell r="EI41">
            <v>0</v>
          </cell>
          <cell r="EJ41">
            <v>0</v>
          </cell>
          <cell r="EK41">
            <v>0</v>
          </cell>
          <cell r="EL41">
            <v>0</v>
          </cell>
          <cell r="EM41" t="str">
            <v>N</v>
          </cell>
          <cell r="EN41" t="str">
            <v>Y</v>
          </cell>
          <cell r="EO41" t="str">
            <v/>
          </cell>
          <cell r="EP41">
            <v>0</v>
          </cell>
          <cell r="EQ41" t="str">
            <v/>
          </cell>
          <cell r="ER41" t="str">
            <v>Y</v>
          </cell>
          <cell r="ES41" t="str">
            <v>Y</v>
          </cell>
          <cell r="ET41">
            <v>0</v>
          </cell>
          <cell r="EU41" t="str">
            <v>Y</v>
          </cell>
          <cell r="EV41">
            <v>0</v>
          </cell>
          <cell r="EW41" t="str">
            <v/>
          </cell>
          <cell r="EX41">
            <v>0</v>
          </cell>
          <cell r="EY41" t="str">
            <v>Y</v>
          </cell>
          <cell r="EZ41" t="str">
            <v>Y</v>
          </cell>
          <cell r="FA41" t="str">
            <v/>
          </cell>
          <cell r="FB41" t="str">
            <v>Y</v>
          </cell>
          <cell r="FC41" t="str">
            <v/>
          </cell>
          <cell r="FD41" t="str">
            <v>Y</v>
          </cell>
          <cell r="FE41" t="str">
            <v/>
          </cell>
          <cell r="FF41" t="str">
            <v>Y</v>
          </cell>
          <cell r="FG41">
            <v>0</v>
          </cell>
          <cell r="FH41" t="str">
            <v>Y</v>
          </cell>
          <cell r="FI41">
            <v>0</v>
          </cell>
          <cell r="FJ41" t="str">
            <v>Y</v>
          </cell>
          <cell r="FK41">
            <v>0</v>
          </cell>
          <cell r="FL41">
            <v>79152.669999999925</v>
          </cell>
          <cell r="FM41">
            <v>0</v>
          </cell>
          <cell r="FN41">
            <v>79152.669999999925</v>
          </cell>
          <cell r="FO41">
            <v>0</v>
          </cell>
          <cell r="FP41">
            <v>79152.669999999925</v>
          </cell>
          <cell r="FQ41" t="str">
            <v>Y</v>
          </cell>
          <cell r="FR41" t="str">
            <v>Martina Lilley</v>
          </cell>
          <cell r="FS41" t="str">
            <v>Finance Officer Details</v>
          </cell>
          <cell r="FT41">
            <v>44316</v>
          </cell>
          <cell r="FU41" t="str">
            <v>Nathalie Watson</v>
          </cell>
          <cell r="FV41">
            <v>44316</v>
          </cell>
          <cell r="FW41" t="str">
            <v>Y</v>
          </cell>
        </row>
        <row r="42">
          <cell r="B42">
            <v>4810</v>
          </cell>
          <cell r="C42" t="str">
            <v>Wimbish C P</v>
          </cell>
          <cell r="D42">
            <v>481937.14</v>
          </cell>
          <cell r="E42">
            <v>481937.14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11330</v>
          </cell>
          <cell r="K42">
            <v>11330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23255</v>
          </cell>
          <cell r="Q42">
            <v>23255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 t="e">
            <v>#REF!</v>
          </cell>
          <cell r="AD42" t="e">
            <v>#REF!</v>
          </cell>
          <cell r="AE42">
            <v>588063.6</v>
          </cell>
          <cell r="AF42">
            <v>588063.60000000009</v>
          </cell>
          <cell r="AG42">
            <v>0</v>
          </cell>
          <cell r="AH42">
            <v>540600.54</v>
          </cell>
          <cell r="AI42">
            <v>540600.54</v>
          </cell>
          <cell r="AJ42">
            <v>0</v>
          </cell>
          <cell r="AK42">
            <v>47463.06</v>
          </cell>
          <cell r="AL42">
            <v>0</v>
          </cell>
          <cell r="AM42">
            <v>0</v>
          </cell>
          <cell r="AN42">
            <v>237.5</v>
          </cell>
          <cell r="AO42">
            <v>0</v>
          </cell>
          <cell r="AP42">
            <v>0</v>
          </cell>
          <cell r="AQ42">
            <v>0</v>
          </cell>
          <cell r="AR42">
            <v>0</v>
          </cell>
          <cell r="AS42">
            <v>0</v>
          </cell>
          <cell r="AT42">
            <v>0</v>
          </cell>
          <cell r="AU42">
            <v>0</v>
          </cell>
          <cell r="AV42">
            <v>0</v>
          </cell>
          <cell r="AW42">
            <v>0</v>
          </cell>
          <cell r="AX42">
            <v>0</v>
          </cell>
          <cell r="AY42">
            <v>1134</v>
          </cell>
          <cell r="AZ42">
            <v>0</v>
          </cell>
          <cell r="BA42">
            <v>0</v>
          </cell>
          <cell r="BB42">
            <v>0</v>
          </cell>
          <cell r="BC42">
            <v>46329</v>
          </cell>
          <cell r="BD42">
            <v>0</v>
          </cell>
          <cell r="BE42">
            <v>0</v>
          </cell>
          <cell r="BF42">
            <v>0</v>
          </cell>
          <cell r="BG42" t="str">
            <v>N</v>
          </cell>
          <cell r="BH42">
            <v>2770</v>
          </cell>
          <cell r="BI42" t="str">
            <v>Wimbish C P</v>
          </cell>
          <cell r="BJ42" t="str">
            <v>SARAH SMITH</v>
          </cell>
          <cell r="BK42" t="str">
            <v>SARAH@STEBBING.ESSEX.SCH.UK</v>
          </cell>
          <cell r="BL42" t="str">
            <v>07791789990</v>
          </cell>
          <cell r="BM42" t="str">
            <v>N</v>
          </cell>
          <cell r="BN42" t="str">
            <v>Y</v>
          </cell>
          <cell r="BO42" t="str">
            <v>FINAL</v>
          </cell>
          <cell r="BP42" t="str">
            <v>Y</v>
          </cell>
          <cell r="BQ42" t="str">
            <v>Accruals</v>
          </cell>
          <cell r="BR42" t="str">
            <v>N</v>
          </cell>
          <cell r="BS42" t="str">
            <v>N</v>
          </cell>
          <cell r="BT42">
            <v>29413.46</v>
          </cell>
          <cell r="BU42">
            <v>0</v>
          </cell>
          <cell r="BV42">
            <v>5086.5</v>
          </cell>
          <cell r="BW42">
            <v>481937.14</v>
          </cell>
          <cell r="BX42">
            <v>0</v>
          </cell>
          <cell r="BY42">
            <v>11330</v>
          </cell>
          <cell r="BZ42">
            <v>0</v>
          </cell>
          <cell r="CA42">
            <v>23255</v>
          </cell>
          <cell r="CB42">
            <v>0</v>
          </cell>
          <cell r="CC42">
            <v>0</v>
          </cell>
          <cell r="CD42">
            <v>0</v>
          </cell>
          <cell r="CE42">
            <v>2.5</v>
          </cell>
          <cell r="CF42">
            <v>3174.16</v>
          </cell>
          <cell r="CG42">
            <v>0</v>
          </cell>
          <cell r="CH42">
            <v>0</v>
          </cell>
          <cell r="CI42">
            <v>0</v>
          </cell>
          <cell r="CJ42">
            <v>3498.58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P42">
            <v>4440</v>
          </cell>
          <cell r="CQ42">
            <v>32839</v>
          </cell>
          <cell r="CR42">
            <v>275555.94</v>
          </cell>
          <cell r="CS42">
            <v>1480.78</v>
          </cell>
          <cell r="CT42">
            <v>99356.85</v>
          </cell>
          <cell r="CU42">
            <v>0</v>
          </cell>
          <cell r="CV42">
            <v>35223.9</v>
          </cell>
          <cell r="CW42">
            <v>17664.7</v>
          </cell>
          <cell r="CX42">
            <v>0</v>
          </cell>
          <cell r="CY42">
            <v>1957.55</v>
          </cell>
          <cell r="CZ42">
            <v>0</v>
          </cell>
          <cell r="DA42">
            <v>5776.49</v>
          </cell>
          <cell r="DB42">
            <v>487.35</v>
          </cell>
          <cell r="DC42">
            <v>7951.34</v>
          </cell>
          <cell r="DD42">
            <v>1583.59</v>
          </cell>
          <cell r="DE42">
            <v>10717.86</v>
          </cell>
          <cell r="DF42">
            <v>381.1</v>
          </cell>
          <cell r="DG42">
            <v>5024.3100000000004</v>
          </cell>
          <cell r="DH42">
            <v>10603.75</v>
          </cell>
          <cell r="DI42">
            <v>3462.72</v>
          </cell>
          <cell r="DJ42">
            <v>14276.55</v>
          </cell>
          <cell r="DK42">
            <v>2240</v>
          </cell>
          <cell r="DL42">
            <v>0</v>
          </cell>
          <cell r="DM42">
            <v>1324.02</v>
          </cell>
          <cell r="DN42">
            <v>1317.65</v>
          </cell>
          <cell r="DO42">
            <v>0</v>
          </cell>
          <cell r="DP42">
            <v>5943.56</v>
          </cell>
          <cell r="DQ42">
            <v>12239.83</v>
          </cell>
          <cell r="DR42">
            <v>3096.33</v>
          </cell>
          <cell r="DS42">
            <v>24760.61</v>
          </cell>
          <cell r="DT42">
            <v>0</v>
          </cell>
          <cell r="DU42">
            <v>0</v>
          </cell>
          <cell r="DV42">
            <v>0</v>
          </cell>
          <cell r="DW42">
            <v>0</v>
          </cell>
          <cell r="DX42">
            <v>0</v>
          </cell>
          <cell r="DY42">
            <v>11822.41</v>
          </cell>
          <cell r="DZ42">
            <v>0</v>
          </cell>
          <cell r="EA42">
            <v>0</v>
          </cell>
          <cell r="EB42">
            <v>1</v>
          </cell>
          <cell r="EC42">
            <v>0</v>
          </cell>
          <cell r="ED42">
            <v>16908.91</v>
          </cell>
          <cell r="EE42">
            <v>0</v>
          </cell>
          <cell r="EF42">
            <v>0</v>
          </cell>
          <cell r="EG42">
            <v>47463.059999999823</v>
          </cell>
          <cell r="EH42">
            <v>0</v>
          </cell>
          <cell r="EI42">
            <v>0</v>
          </cell>
          <cell r="EJ42">
            <v>0</v>
          </cell>
          <cell r="EK42">
            <v>0</v>
          </cell>
          <cell r="EL42">
            <v>0</v>
          </cell>
          <cell r="EM42" t="str">
            <v>N</v>
          </cell>
          <cell r="EN42" t="str">
            <v>Y</v>
          </cell>
          <cell r="EO42" t="str">
            <v/>
          </cell>
          <cell r="EP42">
            <v>0</v>
          </cell>
          <cell r="EQ42" t="str">
            <v/>
          </cell>
          <cell r="ER42" t="str">
            <v>Y</v>
          </cell>
          <cell r="ES42" t="str">
            <v>Y</v>
          </cell>
          <cell r="ET42">
            <v>0</v>
          </cell>
          <cell r="EU42" t="str">
            <v>Y</v>
          </cell>
          <cell r="EV42">
            <v>0</v>
          </cell>
          <cell r="EW42" t="str">
            <v/>
          </cell>
          <cell r="EX42">
            <v>0</v>
          </cell>
          <cell r="EY42" t="str">
            <v>Y</v>
          </cell>
          <cell r="EZ42" t="str">
            <v>Y</v>
          </cell>
          <cell r="FA42" t="str">
            <v/>
          </cell>
          <cell r="FB42" t="str">
            <v>Y</v>
          </cell>
          <cell r="FC42" t="str">
            <v/>
          </cell>
          <cell r="FD42" t="str">
            <v>Y</v>
          </cell>
          <cell r="FE42" t="str">
            <v/>
          </cell>
          <cell r="FF42" t="str">
            <v>Y</v>
          </cell>
          <cell r="FG42">
            <v>0</v>
          </cell>
          <cell r="FH42" t="str">
            <v>Y</v>
          </cell>
          <cell r="FI42">
            <v>0</v>
          </cell>
          <cell r="FJ42" t="str">
            <v>Y</v>
          </cell>
          <cell r="FK42">
            <v>0</v>
          </cell>
          <cell r="FL42">
            <v>47463.059999999823</v>
          </cell>
          <cell r="FM42">
            <v>0</v>
          </cell>
          <cell r="FN42">
            <v>47463.059999999823</v>
          </cell>
          <cell r="FO42">
            <v>0</v>
          </cell>
          <cell r="FP42">
            <v>47463.059999999823</v>
          </cell>
          <cell r="FQ42" t="str">
            <v>Y</v>
          </cell>
          <cell r="FR42" t="str">
            <v>SARAH SMITH</v>
          </cell>
          <cell r="FS42" t="str">
            <v>CONSORTIUM MANAGER</v>
          </cell>
          <cell r="FT42" t="str">
            <v>30.4.21</v>
          </cell>
          <cell r="FU42" t="str">
            <v>MRS A. COPPER</v>
          </cell>
          <cell r="FV42" t="str">
            <v>30.4.21</v>
          </cell>
          <cell r="FW42" t="str">
            <v>Y</v>
          </cell>
        </row>
        <row r="43">
          <cell r="B43">
            <v>4366</v>
          </cell>
          <cell r="C43" t="str">
            <v>Terling CE P</v>
          </cell>
          <cell r="D43">
            <v>473410.11</v>
          </cell>
          <cell r="E43">
            <v>473410.11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12935</v>
          </cell>
          <cell r="K43">
            <v>12935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14450</v>
          </cell>
          <cell r="Q43">
            <v>14450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 t="e">
            <v>#REF!</v>
          </cell>
          <cell r="AD43" t="e">
            <v>#REF!</v>
          </cell>
          <cell r="AE43">
            <v>494116.74</v>
          </cell>
          <cell r="AF43">
            <v>494116.74</v>
          </cell>
          <cell r="AG43">
            <v>0</v>
          </cell>
          <cell r="AH43">
            <v>460165.52</v>
          </cell>
          <cell r="AI43">
            <v>460165.52000000008</v>
          </cell>
          <cell r="AJ43">
            <v>0</v>
          </cell>
          <cell r="AK43">
            <v>33951.22</v>
          </cell>
          <cell r="AL43">
            <v>0</v>
          </cell>
          <cell r="AM43">
            <v>0</v>
          </cell>
          <cell r="AN43">
            <v>230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1522.62</v>
          </cell>
          <cell r="AX43">
            <v>8186</v>
          </cell>
          <cell r="AY43">
            <v>4264</v>
          </cell>
          <cell r="AZ43">
            <v>1347</v>
          </cell>
          <cell r="BA43">
            <v>0</v>
          </cell>
          <cell r="BB43">
            <v>0</v>
          </cell>
          <cell r="BC43">
            <v>13791</v>
          </cell>
          <cell r="BD43">
            <v>6363</v>
          </cell>
          <cell r="BE43">
            <v>0</v>
          </cell>
          <cell r="BF43" t="str">
            <v>PE Grant £4737 and Covid Catch-up £3449</v>
          </cell>
          <cell r="BG43" t="str">
            <v>N</v>
          </cell>
          <cell r="BH43">
            <v>3470</v>
          </cell>
          <cell r="BI43" t="str">
            <v>Terling CE P</v>
          </cell>
          <cell r="BJ43" t="str">
            <v>Pauline Davies</v>
          </cell>
          <cell r="BK43" t="str">
            <v>admin@terling.essex.sch.uk</v>
          </cell>
          <cell r="BL43" t="str">
            <v>01245 233206</v>
          </cell>
          <cell r="BM43" t="str">
            <v>N</v>
          </cell>
          <cell r="BN43" t="str">
            <v>Y</v>
          </cell>
          <cell r="BO43" t="str">
            <v>FINAL</v>
          </cell>
          <cell r="BP43" t="str">
            <v>Y</v>
          </cell>
          <cell r="BQ43" t="str">
            <v>Accruals</v>
          </cell>
          <cell r="BR43" t="str">
            <v>N</v>
          </cell>
          <cell r="BS43" t="str">
            <v>N</v>
          </cell>
          <cell r="BT43">
            <v>-44447.37</v>
          </cell>
          <cell r="BU43">
            <v>0</v>
          </cell>
          <cell r="BV43">
            <v>0</v>
          </cell>
          <cell r="BW43">
            <v>473410.11</v>
          </cell>
          <cell r="BX43">
            <v>0</v>
          </cell>
          <cell r="BY43">
            <v>12935</v>
          </cell>
          <cell r="BZ43">
            <v>0</v>
          </cell>
          <cell r="CA43">
            <v>14450</v>
          </cell>
          <cell r="CB43">
            <v>0</v>
          </cell>
          <cell r="CC43">
            <v>45123</v>
          </cell>
          <cell r="CD43">
            <v>0</v>
          </cell>
          <cell r="CE43">
            <v>0</v>
          </cell>
          <cell r="CF43">
            <v>4806.87</v>
          </cell>
          <cell r="CG43">
            <v>0</v>
          </cell>
          <cell r="CH43">
            <v>0</v>
          </cell>
          <cell r="CI43">
            <v>2601.5</v>
          </cell>
          <cell r="CJ43">
            <v>2456.0700000000002</v>
          </cell>
          <cell r="CK43">
            <v>0</v>
          </cell>
          <cell r="CL43">
            <v>0</v>
          </cell>
          <cell r="CM43">
            <v>0</v>
          </cell>
          <cell r="CN43">
            <v>1522.62</v>
          </cell>
          <cell r="CO43">
            <v>1082</v>
          </cell>
          <cell r="CP43">
            <v>4720</v>
          </cell>
          <cell r="CQ43">
            <v>32197</v>
          </cell>
          <cell r="CR43">
            <v>232047.48</v>
          </cell>
          <cell r="CS43">
            <v>0</v>
          </cell>
          <cell r="CT43">
            <v>96828.53</v>
          </cell>
          <cell r="CU43">
            <v>25227</v>
          </cell>
          <cell r="CV43">
            <v>38716.15</v>
          </cell>
          <cell r="CW43">
            <v>20554.810000000001</v>
          </cell>
          <cell r="CX43">
            <v>6728.46</v>
          </cell>
          <cell r="CY43">
            <v>0</v>
          </cell>
          <cell r="CZ43">
            <v>1509.48</v>
          </cell>
          <cell r="DA43">
            <v>1551</v>
          </cell>
          <cell r="DB43">
            <v>472</v>
          </cell>
          <cell r="DC43">
            <v>4159.82</v>
          </cell>
          <cell r="DD43">
            <v>159.65</v>
          </cell>
          <cell r="DE43">
            <v>1073.1500000000001</v>
          </cell>
          <cell r="DF43">
            <v>2695.71</v>
          </cell>
          <cell r="DG43">
            <v>8206.9500000000007</v>
          </cell>
          <cell r="DH43">
            <v>2169.4</v>
          </cell>
          <cell r="DI43">
            <v>4822.7299999999996</v>
          </cell>
          <cell r="DJ43">
            <v>10611.64</v>
          </cell>
          <cell r="DK43">
            <v>6184.09</v>
          </cell>
          <cell r="DL43">
            <v>0</v>
          </cell>
          <cell r="DM43">
            <v>11091.59</v>
          </cell>
          <cell r="DN43">
            <v>1276</v>
          </cell>
          <cell r="DO43">
            <v>0</v>
          </cell>
          <cell r="DP43">
            <v>5422.03</v>
          </cell>
          <cell r="DQ43">
            <v>0</v>
          </cell>
          <cell r="DR43">
            <v>2520</v>
          </cell>
          <cell r="DS43">
            <v>32373.72</v>
          </cell>
          <cell r="DT43">
            <v>0</v>
          </cell>
          <cell r="DU43">
            <v>0</v>
          </cell>
          <cell r="DV43">
            <v>504.19</v>
          </cell>
          <cell r="DW43">
            <v>0</v>
          </cell>
          <cell r="DX43">
            <v>0</v>
          </cell>
          <cell r="DY43">
            <v>0</v>
          </cell>
          <cell r="DZ43">
            <v>0</v>
          </cell>
          <cell r="EA43">
            <v>504.19</v>
          </cell>
          <cell r="EB43">
            <v>1</v>
          </cell>
          <cell r="EC43">
            <v>0</v>
          </cell>
          <cell r="ED43">
            <v>0</v>
          </cell>
          <cell r="EE43">
            <v>0</v>
          </cell>
          <cell r="EF43">
            <v>504.19</v>
          </cell>
          <cell r="EG43">
            <v>33951.219999999681</v>
          </cell>
          <cell r="EH43">
            <v>0</v>
          </cell>
          <cell r="EI43">
            <v>0</v>
          </cell>
          <cell r="EJ43">
            <v>0</v>
          </cell>
          <cell r="EK43">
            <v>0</v>
          </cell>
          <cell r="EL43">
            <v>0</v>
          </cell>
          <cell r="EM43" t="str">
            <v>N</v>
          </cell>
          <cell r="EN43" t="str">
            <v>Y</v>
          </cell>
          <cell r="EO43" t="str">
            <v/>
          </cell>
          <cell r="EP43">
            <v>0</v>
          </cell>
          <cell r="EQ43" t="str">
            <v/>
          </cell>
          <cell r="ER43" t="str">
            <v>Y</v>
          </cell>
          <cell r="ES43" t="str">
            <v>Y</v>
          </cell>
          <cell r="ET43">
            <v>0</v>
          </cell>
          <cell r="EU43" t="str">
            <v>Y</v>
          </cell>
          <cell r="EV43">
            <v>0</v>
          </cell>
          <cell r="EW43" t="str">
            <v/>
          </cell>
          <cell r="EX43">
            <v>0</v>
          </cell>
          <cell r="EY43" t="str">
            <v>Y</v>
          </cell>
          <cell r="EZ43" t="str">
            <v>Y</v>
          </cell>
          <cell r="FA43" t="str">
            <v/>
          </cell>
          <cell r="FB43" t="str">
            <v>Y</v>
          </cell>
          <cell r="FC43" t="str">
            <v/>
          </cell>
          <cell r="FD43" t="str">
            <v>Y</v>
          </cell>
          <cell r="FE43" t="str">
            <v/>
          </cell>
          <cell r="FF43" t="str">
            <v>Y</v>
          </cell>
          <cell r="FG43">
            <v>0</v>
          </cell>
          <cell r="FH43" t="str">
            <v>Y</v>
          </cell>
          <cell r="FI43">
            <v>0</v>
          </cell>
          <cell r="FJ43" t="str">
            <v>Y</v>
          </cell>
          <cell r="FK43">
            <v>0</v>
          </cell>
          <cell r="FL43">
            <v>33951.219999999681</v>
          </cell>
          <cell r="FM43">
            <v>0</v>
          </cell>
          <cell r="FN43">
            <v>33951.219999999681</v>
          </cell>
          <cell r="FO43">
            <v>0</v>
          </cell>
          <cell r="FP43">
            <v>33951.219999999681</v>
          </cell>
          <cell r="FQ43" t="str">
            <v>Y</v>
          </cell>
          <cell r="FR43" t="str">
            <v>Pauline Davies</v>
          </cell>
          <cell r="FS43" t="str">
            <v>Finance Manager</v>
          </cell>
          <cell r="FT43">
            <v>44316</v>
          </cell>
          <cell r="FU43" t="str">
            <v>Sarah Meares</v>
          </cell>
          <cell r="FV43">
            <v>44316</v>
          </cell>
          <cell r="FW43" t="str">
            <v>Y</v>
          </cell>
        </row>
        <row r="44">
          <cell r="B44">
            <v>1348</v>
          </cell>
          <cell r="C44" t="str">
            <v>Bradfield C P</v>
          </cell>
          <cell r="D44">
            <v>787026.5</v>
          </cell>
          <cell r="E44">
            <v>787026.5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9332</v>
          </cell>
          <cell r="K44">
            <v>9332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17140</v>
          </cell>
          <cell r="Q44">
            <v>17140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 t="e">
            <v>#REF!</v>
          </cell>
          <cell r="AD44" t="e">
            <v>#REF!</v>
          </cell>
          <cell r="AE44">
            <v>896342.87</v>
          </cell>
          <cell r="AF44">
            <v>896342.87</v>
          </cell>
          <cell r="AG44">
            <v>0</v>
          </cell>
          <cell r="AH44">
            <v>843307.1</v>
          </cell>
          <cell r="AI44">
            <v>843307.10000000009</v>
          </cell>
          <cell r="AJ44">
            <v>0</v>
          </cell>
          <cell r="AK44">
            <v>53035.77</v>
          </cell>
          <cell r="AL44">
            <v>0</v>
          </cell>
          <cell r="AM44">
            <v>0</v>
          </cell>
          <cell r="AN44">
            <v>282.5</v>
          </cell>
          <cell r="AO44">
            <v>0</v>
          </cell>
          <cell r="AP44">
            <v>0</v>
          </cell>
          <cell r="AQ44">
            <v>0</v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  <cell r="AV44">
            <v>0</v>
          </cell>
          <cell r="AW44">
            <v>0</v>
          </cell>
          <cell r="AX44">
            <v>0</v>
          </cell>
          <cell r="AY44">
            <v>0</v>
          </cell>
          <cell r="AZ44">
            <v>3026</v>
          </cell>
          <cell r="BA44">
            <v>0</v>
          </cell>
          <cell r="BB44">
            <v>21932</v>
          </cell>
          <cell r="BC44">
            <v>15000</v>
          </cell>
          <cell r="BD44">
            <v>13077</v>
          </cell>
          <cell r="BE44">
            <v>0.3000000000001819</v>
          </cell>
          <cell r="BF44">
            <v>0</v>
          </cell>
          <cell r="BG44" t="str">
            <v>N</v>
          </cell>
          <cell r="BH44">
            <v>2044</v>
          </cell>
          <cell r="BI44" t="str">
            <v>Bradfield C P</v>
          </cell>
          <cell r="BJ44" t="str">
            <v>Laura Swinscoe</v>
          </cell>
          <cell r="BK44" t="str">
            <v>finance@bradfield.essex.sch.uk</v>
          </cell>
          <cell r="BL44" t="str">
            <v>01255 870241</v>
          </cell>
          <cell r="BM44" t="str">
            <v>N</v>
          </cell>
          <cell r="BN44" t="str">
            <v>Y</v>
          </cell>
          <cell r="BO44" t="str">
            <v>FINAL</v>
          </cell>
          <cell r="BP44" t="str">
            <v>Y</v>
          </cell>
          <cell r="BQ44" t="str">
            <v>Accruals</v>
          </cell>
          <cell r="BR44" t="str">
            <v>N</v>
          </cell>
          <cell r="BS44" t="str">
            <v>N</v>
          </cell>
          <cell r="BT44">
            <v>37613.57</v>
          </cell>
          <cell r="BU44">
            <v>0</v>
          </cell>
          <cell r="BV44">
            <v>5556.3</v>
          </cell>
          <cell r="BW44">
            <v>787026.5</v>
          </cell>
          <cell r="BX44">
            <v>0</v>
          </cell>
          <cell r="BY44">
            <v>9332</v>
          </cell>
          <cell r="BZ44">
            <v>0</v>
          </cell>
          <cell r="CA44">
            <v>17140</v>
          </cell>
          <cell r="CB44">
            <v>0</v>
          </cell>
          <cell r="CC44">
            <v>0</v>
          </cell>
          <cell r="CD44">
            <v>0</v>
          </cell>
          <cell r="CE44">
            <v>1380</v>
          </cell>
          <cell r="CF44">
            <v>3204.4</v>
          </cell>
          <cell r="CG44">
            <v>2234</v>
          </cell>
          <cell r="CH44">
            <v>4243</v>
          </cell>
          <cell r="CI44">
            <v>0</v>
          </cell>
          <cell r="CJ44">
            <v>400</v>
          </cell>
          <cell r="CK44">
            <v>0</v>
          </cell>
          <cell r="CL44">
            <v>0</v>
          </cell>
          <cell r="CM44">
            <v>0</v>
          </cell>
          <cell r="CN44">
            <v>0</v>
          </cell>
          <cell r="CO44">
            <v>0</v>
          </cell>
          <cell r="CP44">
            <v>5280</v>
          </cell>
          <cell r="CQ44">
            <v>34677</v>
          </cell>
          <cell r="CR44">
            <v>321720.71000000002</v>
          </cell>
          <cell r="CS44">
            <v>0</v>
          </cell>
          <cell r="CT44">
            <v>89708.13</v>
          </cell>
          <cell r="CU44">
            <v>17478.47</v>
          </cell>
          <cell r="CV44">
            <v>38911.57</v>
          </cell>
          <cell r="CW44">
            <v>16036.15</v>
          </cell>
          <cell r="CX44">
            <v>0</v>
          </cell>
          <cell r="CY44">
            <v>2116.3000000000002</v>
          </cell>
          <cell r="CZ44">
            <v>2340</v>
          </cell>
          <cell r="DA44">
            <v>4182.42</v>
          </cell>
          <cell r="DB44">
            <v>0</v>
          </cell>
          <cell r="DC44">
            <v>11684.61</v>
          </cell>
          <cell r="DD44">
            <v>1188.06</v>
          </cell>
          <cell r="DE44">
            <v>6917.69</v>
          </cell>
          <cell r="DF44">
            <v>1342.19</v>
          </cell>
          <cell r="DG44">
            <v>11446.43</v>
          </cell>
          <cell r="DH44">
            <v>13098.75</v>
          </cell>
          <cell r="DI44">
            <v>243694.76</v>
          </cell>
          <cell r="DJ44">
            <v>5390.27</v>
          </cell>
          <cell r="DK44">
            <v>2559.37</v>
          </cell>
          <cell r="DL44">
            <v>0</v>
          </cell>
          <cell r="DM44">
            <v>5101.01</v>
          </cell>
          <cell r="DN44">
            <v>2468.9699999999998</v>
          </cell>
          <cell r="DO44">
            <v>0</v>
          </cell>
          <cell r="DP44">
            <v>4835.9799999999996</v>
          </cell>
          <cell r="DQ44">
            <v>0</v>
          </cell>
          <cell r="DR44">
            <v>15632.34</v>
          </cell>
          <cell r="DS44">
            <v>31640.82</v>
          </cell>
          <cell r="DT44">
            <v>0</v>
          </cell>
          <cell r="DU44">
            <v>0</v>
          </cell>
          <cell r="DV44">
            <v>0</v>
          </cell>
          <cell r="DW44">
            <v>0</v>
          </cell>
          <cell r="DX44">
            <v>0</v>
          </cell>
          <cell r="DY44">
            <v>1448.61</v>
          </cell>
          <cell r="DZ44">
            <v>0</v>
          </cell>
          <cell r="EA44">
            <v>0</v>
          </cell>
          <cell r="EB44">
            <v>1</v>
          </cell>
          <cell r="EC44">
            <v>0</v>
          </cell>
          <cell r="ED44">
            <v>2829.92</v>
          </cell>
          <cell r="EE44">
            <v>0</v>
          </cell>
          <cell r="EF44">
            <v>4174.6899999999996</v>
          </cell>
          <cell r="EG44">
            <v>53035.469999999972</v>
          </cell>
          <cell r="EH44">
            <v>0</v>
          </cell>
          <cell r="EI44">
            <v>0.3000000000001819</v>
          </cell>
          <cell r="EJ44">
            <v>0</v>
          </cell>
          <cell r="EK44">
            <v>0</v>
          </cell>
          <cell r="EL44">
            <v>0</v>
          </cell>
          <cell r="EM44" t="str">
            <v>N</v>
          </cell>
          <cell r="EN44" t="str">
            <v>Y</v>
          </cell>
          <cell r="EO44" t="str">
            <v/>
          </cell>
          <cell r="EP44">
            <v>0</v>
          </cell>
          <cell r="EQ44" t="str">
            <v/>
          </cell>
          <cell r="ER44" t="str">
            <v>Y</v>
          </cell>
          <cell r="ES44" t="str">
            <v>Y</v>
          </cell>
          <cell r="ET44">
            <v>0</v>
          </cell>
          <cell r="EU44" t="str">
            <v>Y</v>
          </cell>
          <cell r="EV44">
            <v>0</v>
          </cell>
          <cell r="EW44" t="str">
            <v/>
          </cell>
          <cell r="EX44">
            <v>0</v>
          </cell>
          <cell r="EY44" t="str">
            <v>Y</v>
          </cell>
          <cell r="EZ44" t="str">
            <v>Y</v>
          </cell>
          <cell r="FA44" t="str">
            <v/>
          </cell>
          <cell r="FB44" t="str">
            <v>Y</v>
          </cell>
          <cell r="FC44" t="str">
            <v/>
          </cell>
          <cell r="FD44" t="str">
            <v>Y</v>
          </cell>
          <cell r="FE44" t="str">
            <v/>
          </cell>
          <cell r="FF44" t="str">
            <v>Y</v>
          </cell>
          <cell r="FG44">
            <v>0</v>
          </cell>
          <cell r="FH44" t="str">
            <v>Y</v>
          </cell>
          <cell r="FI44">
            <v>0</v>
          </cell>
          <cell r="FJ44" t="str">
            <v>Y</v>
          </cell>
          <cell r="FK44">
            <v>0</v>
          </cell>
          <cell r="FL44">
            <v>53035.469999999972</v>
          </cell>
          <cell r="FM44">
            <v>0</v>
          </cell>
          <cell r="FN44">
            <v>53035.469999999972</v>
          </cell>
          <cell r="FO44">
            <v>0.3000000000001819</v>
          </cell>
          <cell r="FP44">
            <v>53035.769999999975</v>
          </cell>
          <cell r="FQ44" t="str">
            <v>Y</v>
          </cell>
          <cell r="FR44" t="str">
            <v>Laura Swinscoe</v>
          </cell>
          <cell r="FS44" t="str">
            <v>Finance Officer</v>
          </cell>
          <cell r="FT44">
            <v>44316</v>
          </cell>
          <cell r="FU44" t="str">
            <v>Maria Luck-Davies</v>
          </cell>
          <cell r="FV44">
            <v>44316</v>
          </cell>
          <cell r="FW44" t="str">
            <v>Y</v>
          </cell>
        </row>
        <row r="45">
          <cell r="B45">
            <v>2114</v>
          </cell>
          <cell r="C45" t="str">
            <v>Downham CE P</v>
          </cell>
          <cell r="D45">
            <v>938228.5</v>
          </cell>
          <cell r="E45">
            <v>938228.5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19317</v>
          </cell>
          <cell r="K45">
            <v>19317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33880</v>
          </cell>
          <cell r="Q45">
            <v>33880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 t="e">
            <v>#REF!</v>
          </cell>
          <cell r="AD45" t="e">
            <v>#REF!</v>
          </cell>
          <cell r="AE45">
            <v>1146434.08</v>
          </cell>
          <cell r="AF45">
            <v>1146434.08</v>
          </cell>
          <cell r="AG45">
            <v>0</v>
          </cell>
          <cell r="AH45">
            <v>1027445.16</v>
          </cell>
          <cell r="AI45">
            <v>1027445.1599999993</v>
          </cell>
          <cell r="AJ45">
            <v>0</v>
          </cell>
          <cell r="AK45">
            <v>118988.92</v>
          </cell>
          <cell r="AL45">
            <v>0</v>
          </cell>
          <cell r="AM45">
            <v>0</v>
          </cell>
          <cell r="AN45">
            <v>567.5</v>
          </cell>
          <cell r="AO45">
            <v>0</v>
          </cell>
          <cell r="AP45">
            <v>0</v>
          </cell>
          <cell r="AQ45">
            <v>0</v>
          </cell>
          <cell r="AR45">
            <v>0</v>
          </cell>
          <cell r="AS45">
            <v>0</v>
          </cell>
          <cell r="AT45">
            <v>600</v>
          </cell>
          <cell r="AU45">
            <v>0</v>
          </cell>
          <cell r="AV45">
            <v>0</v>
          </cell>
          <cell r="AW45">
            <v>0</v>
          </cell>
          <cell r="AX45">
            <v>0</v>
          </cell>
          <cell r="AY45">
            <v>0</v>
          </cell>
          <cell r="AZ45">
            <v>9391</v>
          </cell>
          <cell r="BA45">
            <v>0</v>
          </cell>
          <cell r="BB45">
            <v>62917</v>
          </cell>
          <cell r="BC45">
            <v>0</v>
          </cell>
          <cell r="BD45">
            <v>46681</v>
          </cell>
          <cell r="BE45">
            <v>0</v>
          </cell>
          <cell r="BF45">
            <v>0</v>
          </cell>
          <cell r="BG45" t="str">
            <v>N</v>
          </cell>
          <cell r="BH45">
            <v>3224</v>
          </cell>
          <cell r="BI45" t="str">
            <v>Downham CE P</v>
          </cell>
          <cell r="BJ45" t="str">
            <v>Shelley Curran</v>
          </cell>
          <cell r="BK45" t="str">
            <v>sbm@downham-ceap.essex.sch.uk</v>
          </cell>
          <cell r="BL45" t="str">
            <v>01268710387</v>
          </cell>
          <cell r="BM45" t="str">
            <v>N</v>
          </cell>
          <cell r="BN45" t="str">
            <v>Y</v>
          </cell>
          <cell r="BO45" t="str">
            <v>FINAL</v>
          </cell>
          <cell r="BP45" t="str">
            <v>Y</v>
          </cell>
          <cell r="BQ45" t="str">
            <v>Accruals</v>
          </cell>
          <cell r="BR45" t="str">
            <v>N</v>
          </cell>
          <cell r="BS45" t="str">
            <v>N</v>
          </cell>
          <cell r="BT45">
            <v>86962.99</v>
          </cell>
          <cell r="BU45">
            <v>0</v>
          </cell>
          <cell r="BV45">
            <v>4086.09</v>
          </cell>
          <cell r="BW45">
            <v>938228.5</v>
          </cell>
          <cell r="BX45">
            <v>0</v>
          </cell>
          <cell r="BY45">
            <v>19317</v>
          </cell>
          <cell r="BZ45">
            <v>0</v>
          </cell>
          <cell r="CA45">
            <v>33880</v>
          </cell>
          <cell r="CB45">
            <v>0</v>
          </cell>
          <cell r="CC45">
            <v>0</v>
          </cell>
          <cell r="CD45">
            <v>0</v>
          </cell>
          <cell r="CE45">
            <v>28.56</v>
          </cell>
          <cell r="CF45">
            <v>6546.08</v>
          </cell>
          <cell r="CG45">
            <v>5250</v>
          </cell>
          <cell r="CH45">
            <v>0</v>
          </cell>
          <cell r="CI45">
            <v>56.15</v>
          </cell>
          <cell r="CJ45">
            <v>2061.39</v>
          </cell>
          <cell r="CK45">
            <v>0</v>
          </cell>
          <cell r="CL45">
            <v>0</v>
          </cell>
          <cell r="CM45">
            <v>0</v>
          </cell>
          <cell r="CN45">
            <v>0</v>
          </cell>
          <cell r="CO45">
            <v>2716</v>
          </cell>
          <cell r="CP45">
            <v>10130</v>
          </cell>
          <cell r="CQ45">
            <v>52281</v>
          </cell>
          <cell r="CR45">
            <v>546860.78</v>
          </cell>
          <cell r="CS45">
            <v>610.91999999999996</v>
          </cell>
          <cell r="CT45">
            <v>179277.33</v>
          </cell>
          <cell r="CU45">
            <v>13711.24</v>
          </cell>
          <cell r="CV45">
            <v>72700.95</v>
          </cell>
          <cell r="CW45">
            <v>0</v>
          </cell>
          <cell r="CX45">
            <v>37981.42</v>
          </cell>
          <cell r="CY45">
            <v>5830.52</v>
          </cell>
          <cell r="CZ45">
            <v>7309</v>
          </cell>
          <cell r="DA45">
            <v>11831.93</v>
          </cell>
          <cell r="DB45">
            <v>0</v>
          </cell>
          <cell r="DC45">
            <v>6594.92</v>
          </cell>
          <cell r="DD45">
            <v>2376.6</v>
          </cell>
          <cell r="DE45">
            <v>23212.77</v>
          </cell>
          <cell r="DF45">
            <v>3404.39</v>
          </cell>
          <cell r="DG45">
            <v>10823.73</v>
          </cell>
          <cell r="DH45">
            <v>23328.25</v>
          </cell>
          <cell r="DI45">
            <v>4644.6400000000003</v>
          </cell>
          <cell r="DJ45">
            <v>18352.45</v>
          </cell>
          <cell r="DK45">
            <v>14839.42</v>
          </cell>
          <cell r="DL45">
            <v>0</v>
          </cell>
          <cell r="DM45">
            <v>15543.2</v>
          </cell>
          <cell r="DN45">
            <v>4313</v>
          </cell>
          <cell r="DO45">
            <v>0</v>
          </cell>
          <cell r="DP45">
            <v>16625.189999999999</v>
          </cell>
          <cell r="DQ45">
            <v>0</v>
          </cell>
          <cell r="DR45">
            <v>157.5</v>
          </cell>
          <cell r="DS45">
            <v>18136.689999999999</v>
          </cell>
          <cell r="DT45">
            <v>0</v>
          </cell>
          <cell r="DU45">
            <v>0</v>
          </cell>
          <cell r="DV45">
            <v>1.91</v>
          </cell>
          <cell r="DW45">
            <v>0</v>
          </cell>
          <cell r="DX45">
            <v>0</v>
          </cell>
          <cell r="DY45">
            <v>0</v>
          </cell>
          <cell r="DZ45">
            <v>487.52</v>
          </cell>
          <cell r="EA45">
            <v>1.91</v>
          </cell>
          <cell r="EB45">
            <v>1</v>
          </cell>
          <cell r="EC45">
            <v>0</v>
          </cell>
          <cell r="ED45">
            <v>0</v>
          </cell>
          <cell r="EE45">
            <v>0</v>
          </cell>
          <cell r="EF45">
            <v>4575.5200000000004</v>
          </cell>
          <cell r="EG45">
            <v>118988.92000000016</v>
          </cell>
          <cell r="EH45">
            <v>0</v>
          </cell>
          <cell r="EI45">
            <v>0</v>
          </cell>
          <cell r="EJ45">
            <v>0</v>
          </cell>
          <cell r="EK45">
            <v>0</v>
          </cell>
          <cell r="EL45">
            <v>0</v>
          </cell>
          <cell r="EM45" t="str">
            <v>N</v>
          </cell>
          <cell r="EN45" t="str">
            <v>Y</v>
          </cell>
          <cell r="EO45" t="str">
            <v/>
          </cell>
          <cell r="EP45">
            <v>0</v>
          </cell>
          <cell r="EQ45" t="str">
            <v/>
          </cell>
          <cell r="ER45" t="str">
            <v>Y</v>
          </cell>
          <cell r="ES45" t="str">
            <v>Y</v>
          </cell>
          <cell r="ET45">
            <v>0</v>
          </cell>
          <cell r="EU45" t="str">
            <v>Y</v>
          </cell>
          <cell r="EV45">
            <v>0</v>
          </cell>
          <cell r="EW45" t="str">
            <v/>
          </cell>
          <cell r="EX45">
            <v>0</v>
          </cell>
          <cell r="EY45" t="str">
            <v>Y</v>
          </cell>
          <cell r="EZ45" t="str">
            <v>Y</v>
          </cell>
          <cell r="FA45" t="str">
            <v/>
          </cell>
          <cell r="FB45" t="str">
            <v>Y</v>
          </cell>
          <cell r="FC45" t="str">
            <v/>
          </cell>
          <cell r="FD45" t="str">
            <v>Y</v>
          </cell>
          <cell r="FE45" t="str">
            <v/>
          </cell>
          <cell r="FF45" t="str">
            <v>Y</v>
          </cell>
          <cell r="FG45">
            <v>0</v>
          </cell>
          <cell r="FH45" t="str">
            <v>Y</v>
          </cell>
          <cell r="FI45">
            <v>0</v>
          </cell>
          <cell r="FJ45" t="str">
            <v>Y</v>
          </cell>
          <cell r="FK45">
            <v>0</v>
          </cell>
          <cell r="FL45">
            <v>118988.92000000016</v>
          </cell>
          <cell r="FM45">
            <v>0</v>
          </cell>
          <cell r="FN45">
            <v>118988.92000000016</v>
          </cell>
          <cell r="FO45">
            <v>0</v>
          </cell>
          <cell r="FP45">
            <v>118988.92000000016</v>
          </cell>
          <cell r="FQ45" t="str">
            <v>Y</v>
          </cell>
          <cell r="FR45" t="str">
            <v>Shelley E Curran</v>
          </cell>
          <cell r="FS45" t="str">
            <v>School Business Manager</v>
          </cell>
          <cell r="FT45" t="str">
            <v>29.04.2021</v>
          </cell>
          <cell r="FU45" t="str">
            <v>Sue Crace</v>
          </cell>
          <cell r="FV45" t="str">
            <v>29.04.2021</v>
          </cell>
          <cell r="FW45" t="str">
            <v>Y</v>
          </cell>
        </row>
        <row r="46">
          <cell r="B46">
            <v>3788</v>
          </cell>
          <cell r="C46" t="str">
            <v>Holt Farm C I Hawkwell</v>
          </cell>
          <cell r="D46">
            <v>970033.54</v>
          </cell>
          <cell r="E46">
            <v>970033.54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11540</v>
          </cell>
          <cell r="K46">
            <v>11540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59180</v>
          </cell>
          <cell r="Q46">
            <v>59180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 t="e">
            <v>#REF!</v>
          </cell>
          <cell r="AD46" t="e">
            <v>#REF!</v>
          </cell>
          <cell r="AE46">
            <v>1196582.3600000001</v>
          </cell>
          <cell r="AF46">
            <v>1196582.3599999999</v>
          </cell>
          <cell r="AG46">
            <v>0</v>
          </cell>
          <cell r="AH46">
            <v>1068799.58</v>
          </cell>
          <cell r="AI46">
            <v>1068799.5800000003</v>
          </cell>
          <cell r="AJ46">
            <v>0</v>
          </cell>
          <cell r="AK46">
            <v>127782.78</v>
          </cell>
          <cell r="AL46">
            <v>0</v>
          </cell>
          <cell r="AM46">
            <v>0</v>
          </cell>
          <cell r="AN46">
            <v>572.5</v>
          </cell>
          <cell r="AO46">
            <v>0</v>
          </cell>
          <cell r="AP46">
            <v>0</v>
          </cell>
          <cell r="AQ46">
            <v>0</v>
          </cell>
          <cell r="AR46">
            <v>0</v>
          </cell>
          <cell r="AS46">
            <v>0</v>
          </cell>
          <cell r="AT46">
            <v>0</v>
          </cell>
          <cell r="AU46">
            <v>0</v>
          </cell>
          <cell r="AV46">
            <v>0</v>
          </cell>
          <cell r="AW46">
            <v>0</v>
          </cell>
          <cell r="AX46">
            <v>14529</v>
          </cell>
          <cell r="AY46">
            <v>0</v>
          </cell>
          <cell r="AZ46">
            <v>5774</v>
          </cell>
          <cell r="BA46">
            <v>0</v>
          </cell>
          <cell r="BB46">
            <v>64862</v>
          </cell>
          <cell r="BC46">
            <v>0</v>
          </cell>
          <cell r="BD46">
            <v>40550</v>
          </cell>
          <cell r="BE46">
            <v>2067.7299999999996</v>
          </cell>
          <cell r="BF46" t="str">
            <v>Sports Premium 5543.75 Covid Catchup 8984.80</v>
          </cell>
          <cell r="BG46" t="str">
            <v>N</v>
          </cell>
          <cell r="BH46">
            <v>2521</v>
          </cell>
          <cell r="BI46" t="str">
            <v>Holt Farm C I Hawkwell</v>
          </cell>
          <cell r="BJ46" t="str">
            <v>Cassie Jones</v>
          </cell>
          <cell r="BK46" t="str">
            <v>admin@holtfarm-inf.essex.sch.uk</v>
          </cell>
          <cell r="BL46" t="str">
            <v>01702 544058</v>
          </cell>
          <cell r="BM46" t="str">
            <v>N</v>
          </cell>
          <cell r="BN46" t="str">
            <v>Y</v>
          </cell>
          <cell r="BO46" t="str">
            <v>FINAL</v>
          </cell>
          <cell r="BP46" t="str">
            <v>Y</v>
          </cell>
          <cell r="BQ46" t="str">
            <v>Accruals</v>
          </cell>
          <cell r="BR46" t="str">
            <v>N</v>
          </cell>
          <cell r="BS46" t="str">
            <v>N</v>
          </cell>
          <cell r="BT46">
            <v>49707.59</v>
          </cell>
          <cell r="BU46">
            <v>0</v>
          </cell>
          <cell r="BV46">
            <v>2067.73</v>
          </cell>
          <cell r="BW46">
            <v>970033.54</v>
          </cell>
          <cell r="BX46">
            <v>0</v>
          </cell>
          <cell r="BY46">
            <v>11540</v>
          </cell>
          <cell r="BZ46">
            <v>0</v>
          </cell>
          <cell r="CA46">
            <v>59180</v>
          </cell>
          <cell r="CB46">
            <v>0</v>
          </cell>
          <cell r="CC46">
            <v>0</v>
          </cell>
          <cell r="CD46">
            <v>14863.55</v>
          </cell>
          <cell r="CE46">
            <v>0</v>
          </cell>
          <cell r="CF46">
            <v>13608.94</v>
          </cell>
          <cell r="CG46">
            <v>0</v>
          </cell>
          <cell r="CH46">
            <v>589.20000000000005</v>
          </cell>
          <cell r="CI46">
            <v>0</v>
          </cell>
          <cell r="CJ46">
            <v>1071.3599999999999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>
            <v>0</v>
          </cell>
          <cell r="CP46">
            <v>9710</v>
          </cell>
          <cell r="CQ46">
            <v>94916</v>
          </cell>
          <cell r="CR46">
            <v>579646.85</v>
          </cell>
          <cell r="CS46">
            <v>10664.62</v>
          </cell>
          <cell r="CT46">
            <v>149295.31</v>
          </cell>
          <cell r="CU46">
            <v>11890.99</v>
          </cell>
          <cell r="CV46">
            <v>53840.72</v>
          </cell>
          <cell r="CW46">
            <v>59154.52</v>
          </cell>
          <cell r="CX46">
            <v>43876.15</v>
          </cell>
          <cell r="CY46">
            <v>7698.05</v>
          </cell>
          <cell r="CZ46">
            <v>3091.08</v>
          </cell>
          <cell r="DA46">
            <v>13969.69</v>
          </cell>
          <cell r="DB46">
            <v>0</v>
          </cell>
          <cell r="DC46">
            <v>7521.15</v>
          </cell>
          <cell r="DD46">
            <v>1899.96</v>
          </cell>
          <cell r="DE46">
            <v>22563.38</v>
          </cell>
          <cell r="DF46">
            <v>195.42</v>
          </cell>
          <cell r="DG46">
            <v>6550.44</v>
          </cell>
          <cell r="DH46">
            <v>22954</v>
          </cell>
          <cell r="DI46">
            <v>10832.08</v>
          </cell>
          <cell r="DJ46">
            <v>10368.790000000001</v>
          </cell>
          <cell r="DK46">
            <v>15882.52</v>
          </cell>
          <cell r="DL46">
            <v>0</v>
          </cell>
          <cell r="DM46">
            <v>5587.62</v>
          </cell>
          <cell r="DN46">
            <v>4313</v>
          </cell>
          <cell r="DO46">
            <v>0</v>
          </cell>
          <cell r="DP46">
            <v>20739.400000000001</v>
          </cell>
          <cell r="DQ46">
            <v>2380</v>
          </cell>
          <cell r="DR46">
            <v>1240</v>
          </cell>
          <cell r="DS46">
            <v>33349.39</v>
          </cell>
          <cell r="DT46">
            <v>0</v>
          </cell>
          <cell r="DU46">
            <v>0</v>
          </cell>
          <cell r="DV46">
            <v>0</v>
          </cell>
          <cell r="DW46">
            <v>0</v>
          </cell>
          <cell r="DX46">
            <v>0</v>
          </cell>
          <cell r="DY46">
            <v>7503.16</v>
          </cell>
          <cell r="DZ46">
            <v>0</v>
          </cell>
          <cell r="EA46">
            <v>0</v>
          </cell>
          <cell r="EB46">
            <v>1</v>
          </cell>
          <cell r="EC46">
            <v>0</v>
          </cell>
          <cell r="ED46">
            <v>7503.16</v>
          </cell>
          <cell r="EE46">
            <v>0</v>
          </cell>
          <cell r="EF46">
            <v>0</v>
          </cell>
          <cell r="EG46">
            <v>125715.05000000028</v>
          </cell>
          <cell r="EH46">
            <v>0</v>
          </cell>
          <cell r="EI46">
            <v>2067.7299999999996</v>
          </cell>
          <cell r="EJ46">
            <v>0</v>
          </cell>
          <cell r="EK46">
            <v>0</v>
          </cell>
          <cell r="EL46">
            <v>0</v>
          </cell>
          <cell r="EM46" t="str">
            <v>N</v>
          </cell>
          <cell r="EN46" t="str">
            <v>Y</v>
          </cell>
          <cell r="EO46" t="str">
            <v/>
          </cell>
          <cell r="EP46">
            <v>0</v>
          </cell>
          <cell r="EQ46" t="str">
            <v/>
          </cell>
          <cell r="ER46" t="str">
            <v>Y</v>
          </cell>
          <cell r="ES46" t="str">
            <v>Y</v>
          </cell>
          <cell r="ET46">
            <v>0</v>
          </cell>
          <cell r="EU46" t="str">
            <v>Y</v>
          </cell>
          <cell r="EV46">
            <v>0</v>
          </cell>
          <cell r="EW46" t="str">
            <v/>
          </cell>
          <cell r="EX46">
            <v>0</v>
          </cell>
          <cell r="EY46" t="str">
            <v>Y</v>
          </cell>
          <cell r="EZ46" t="str">
            <v>Y</v>
          </cell>
          <cell r="FA46" t="str">
            <v/>
          </cell>
          <cell r="FB46" t="str">
            <v>Y</v>
          </cell>
          <cell r="FC46" t="str">
            <v/>
          </cell>
          <cell r="FD46" t="str">
            <v>Y</v>
          </cell>
          <cell r="FE46" t="str">
            <v/>
          </cell>
          <cell r="FF46" t="str">
            <v>Y</v>
          </cell>
          <cell r="FG46">
            <v>0</v>
          </cell>
          <cell r="FH46" t="str">
            <v>Y</v>
          </cell>
          <cell r="FI46">
            <v>0</v>
          </cell>
          <cell r="FJ46" t="str">
            <v>Y</v>
          </cell>
          <cell r="FK46">
            <v>0</v>
          </cell>
          <cell r="FL46">
            <v>125715.05000000028</v>
          </cell>
          <cell r="FM46">
            <v>0</v>
          </cell>
          <cell r="FN46">
            <v>125715.05000000028</v>
          </cell>
          <cell r="FO46">
            <v>2067.7299999999996</v>
          </cell>
          <cell r="FP46">
            <v>127782.78000000028</v>
          </cell>
          <cell r="FQ46" t="str">
            <v>Y</v>
          </cell>
          <cell r="FR46" t="str">
            <v>Cassie Jones</v>
          </cell>
          <cell r="FS46" t="str">
            <v>Finance Manager</v>
          </cell>
          <cell r="FT46">
            <v>44315</v>
          </cell>
          <cell r="FU46" t="str">
            <v>Robin Goodier</v>
          </cell>
          <cell r="FV46">
            <v>44315</v>
          </cell>
          <cell r="FW46" t="str">
            <v>Y</v>
          </cell>
        </row>
        <row r="47">
          <cell r="B47">
            <v>3758</v>
          </cell>
          <cell r="C47" t="str">
            <v>Rickling CE P</v>
          </cell>
          <cell r="D47">
            <v>521359.27</v>
          </cell>
          <cell r="E47">
            <v>521359.27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1819</v>
          </cell>
          <cell r="K47">
            <v>1819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8690</v>
          </cell>
          <cell r="Q47">
            <v>8690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 t="e">
            <v>#REF!</v>
          </cell>
          <cell r="AD47" t="e">
            <v>#REF!</v>
          </cell>
          <cell r="AE47">
            <v>653941.62</v>
          </cell>
          <cell r="AF47">
            <v>653941.62</v>
          </cell>
          <cell r="AG47">
            <v>0</v>
          </cell>
          <cell r="AH47">
            <v>552808.07999999996</v>
          </cell>
          <cell r="AI47">
            <v>552808.07999999973</v>
          </cell>
          <cell r="AJ47">
            <v>0</v>
          </cell>
          <cell r="AK47">
            <v>101133.54</v>
          </cell>
          <cell r="AL47">
            <v>0</v>
          </cell>
          <cell r="AM47">
            <v>0</v>
          </cell>
          <cell r="AN47">
            <v>270</v>
          </cell>
          <cell r="AO47">
            <v>0</v>
          </cell>
          <cell r="AP47">
            <v>0</v>
          </cell>
          <cell r="AQ47">
            <v>0</v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  <cell r="AV47">
            <v>0</v>
          </cell>
          <cell r="AW47">
            <v>972.43</v>
          </cell>
          <cell r="AX47">
            <v>0</v>
          </cell>
          <cell r="AY47">
            <v>16356</v>
          </cell>
          <cell r="AZ47">
            <v>0</v>
          </cell>
          <cell r="BA47">
            <v>0</v>
          </cell>
          <cell r="BB47">
            <v>0</v>
          </cell>
          <cell r="BC47">
            <v>84778</v>
          </cell>
          <cell r="BD47">
            <v>0</v>
          </cell>
          <cell r="BE47">
            <v>0</v>
          </cell>
          <cell r="BF47">
            <v>0</v>
          </cell>
          <cell r="BG47" t="str">
            <v>N</v>
          </cell>
          <cell r="BH47">
            <v>3247</v>
          </cell>
          <cell r="BI47" t="str">
            <v>Rickling CE P</v>
          </cell>
          <cell r="BJ47" t="str">
            <v>SARAH SMITH</v>
          </cell>
          <cell r="BK47" t="str">
            <v>SARAH@STEBBING.ESSEX.SCH.UK</v>
          </cell>
          <cell r="BL47" t="str">
            <v>07791789990</v>
          </cell>
          <cell r="BM47" t="str">
            <v>N</v>
          </cell>
          <cell r="BN47" t="str">
            <v>Y</v>
          </cell>
          <cell r="BO47" t="str">
            <v>FINAL</v>
          </cell>
          <cell r="BP47" t="str">
            <v>Y</v>
          </cell>
          <cell r="BQ47" t="str">
            <v>Accruals</v>
          </cell>
          <cell r="BR47" t="str">
            <v>N</v>
          </cell>
          <cell r="BS47" t="str">
            <v>N</v>
          </cell>
          <cell r="BT47">
            <v>80148.350000000006</v>
          </cell>
          <cell r="BU47">
            <v>0</v>
          </cell>
          <cell r="BV47">
            <v>0</v>
          </cell>
          <cell r="BW47">
            <v>521359.27</v>
          </cell>
          <cell r="BX47">
            <v>0</v>
          </cell>
          <cell r="BY47">
            <v>1819</v>
          </cell>
          <cell r="BZ47">
            <v>0</v>
          </cell>
          <cell r="CA47">
            <v>8690</v>
          </cell>
          <cell r="CB47">
            <v>0</v>
          </cell>
          <cell r="CC47">
            <v>0</v>
          </cell>
          <cell r="CD47">
            <v>0</v>
          </cell>
          <cell r="CE47">
            <v>1098.58</v>
          </cell>
          <cell r="CF47">
            <v>6687.95</v>
          </cell>
          <cell r="CG47">
            <v>0</v>
          </cell>
          <cell r="CH47">
            <v>0</v>
          </cell>
          <cell r="CI47">
            <v>930.95</v>
          </cell>
          <cell r="CJ47">
            <v>877.55</v>
          </cell>
          <cell r="CK47">
            <v>0</v>
          </cell>
          <cell r="CL47">
            <v>0</v>
          </cell>
          <cell r="CM47">
            <v>0</v>
          </cell>
          <cell r="CN47">
            <v>972.43</v>
          </cell>
          <cell r="CO47">
            <v>2616</v>
          </cell>
          <cell r="CP47">
            <v>4950</v>
          </cell>
          <cell r="CQ47">
            <v>34629</v>
          </cell>
          <cell r="CR47">
            <v>270341.92</v>
          </cell>
          <cell r="CS47">
            <v>6028.61</v>
          </cell>
          <cell r="CT47">
            <v>75223.399999999994</v>
          </cell>
          <cell r="CU47">
            <v>3773.18</v>
          </cell>
          <cell r="CV47">
            <v>51050.58</v>
          </cell>
          <cell r="CW47">
            <v>21640.799999999999</v>
          </cell>
          <cell r="CX47">
            <v>2561.17</v>
          </cell>
          <cell r="CY47">
            <v>854</v>
          </cell>
          <cell r="CZ47">
            <v>1162.2</v>
          </cell>
          <cell r="DA47">
            <v>3415</v>
          </cell>
          <cell r="DB47">
            <v>2184.08</v>
          </cell>
          <cell r="DC47">
            <v>10741.12</v>
          </cell>
          <cell r="DD47">
            <v>1328.04</v>
          </cell>
          <cell r="DE47">
            <v>14407.06</v>
          </cell>
          <cell r="DF47">
            <v>3506.58</v>
          </cell>
          <cell r="DG47">
            <v>7058.85</v>
          </cell>
          <cell r="DH47">
            <v>16966</v>
          </cell>
          <cell r="DI47">
            <v>1624.95</v>
          </cell>
          <cell r="DJ47">
            <v>4611.29</v>
          </cell>
          <cell r="DK47">
            <v>6169.27</v>
          </cell>
          <cell r="DL47">
            <v>0</v>
          </cell>
          <cell r="DM47">
            <v>5531.27</v>
          </cell>
          <cell r="DN47">
            <v>1497.96</v>
          </cell>
          <cell r="DO47">
            <v>0</v>
          </cell>
          <cell r="DP47">
            <v>9591.7000000000007</v>
          </cell>
          <cell r="DQ47">
            <v>3632.45</v>
          </cell>
          <cell r="DR47">
            <v>1188</v>
          </cell>
          <cell r="DS47">
            <v>32100.33</v>
          </cell>
          <cell r="DT47">
            <v>0</v>
          </cell>
          <cell r="DU47">
            <v>0</v>
          </cell>
          <cell r="DV47">
            <v>5455.73</v>
          </cell>
          <cell r="DW47">
            <v>0</v>
          </cell>
          <cell r="DX47">
            <v>0</v>
          </cell>
          <cell r="DY47">
            <v>0</v>
          </cell>
          <cell r="DZ47">
            <v>0</v>
          </cell>
          <cell r="EA47">
            <v>5455.73</v>
          </cell>
          <cell r="EB47">
            <v>1</v>
          </cell>
          <cell r="EC47">
            <v>0</v>
          </cell>
          <cell r="ED47">
            <v>5455.73</v>
          </cell>
          <cell r="EE47">
            <v>0</v>
          </cell>
          <cell r="EF47">
            <v>0</v>
          </cell>
          <cell r="EG47">
            <v>101133.54000000004</v>
          </cell>
          <cell r="EH47">
            <v>0</v>
          </cell>
          <cell r="EI47">
            <v>0</v>
          </cell>
          <cell r="EJ47">
            <v>0</v>
          </cell>
          <cell r="EK47">
            <v>0</v>
          </cell>
          <cell r="EL47">
            <v>0</v>
          </cell>
          <cell r="EM47" t="str">
            <v>N</v>
          </cell>
          <cell r="EN47" t="str">
            <v>Y</v>
          </cell>
          <cell r="EO47" t="str">
            <v/>
          </cell>
          <cell r="EP47">
            <v>0</v>
          </cell>
          <cell r="EQ47" t="str">
            <v/>
          </cell>
          <cell r="ER47" t="str">
            <v>Y</v>
          </cell>
          <cell r="ES47" t="str">
            <v>Y</v>
          </cell>
          <cell r="ET47">
            <v>0</v>
          </cell>
          <cell r="EU47" t="str">
            <v>Y</v>
          </cell>
          <cell r="EV47">
            <v>0</v>
          </cell>
          <cell r="EW47" t="str">
            <v/>
          </cell>
          <cell r="EX47">
            <v>0</v>
          </cell>
          <cell r="EY47" t="str">
            <v>Y</v>
          </cell>
          <cell r="EZ47" t="str">
            <v>Y</v>
          </cell>
          <cell r="FA47" t="str">
            <v/>
          </cell>
          <cell r="FB47" t="str">
            <v>Y</v>
          </cell>
          <cell r="FC47" t="str">
            <v/>
          </cell>
          <cell r="FD47" t="str">
            <v>Y</v>
          </cell>
          <cell r="FE47" t="str">
            <v/>
          </cell>
          <cell r="FF47" t="str">
            <v>Y</v>
          </cell>
          <cell r="FG47">
            <v>0</v>
          </cell>
          <cell r="FH47" t="str">
            <v>Y</v>
          </cell>
          <cell r="FI47">
            <v>0</v>
          </cell>
          <cell r="FJ47" t="str">
            <v>Y</v>
          </cell>
          <cell r="FK47">
            <v>0</v>
          </cell>
          <cell r="FL47">
            <v>101133.54000000004</v>
          </cell>
          <cell r="FM47">
            <v>0</v>
          </cell>
          <cell r="FN47">
            <v>101133.54000000004</v>
          </cell>
          <cell r="FO47">
            <v>0</v>
          </cell>
          <cell r="FP47">
            <v>101133.54000000004</v>
          </cell>
          <cell r="FQ47" t="str">
            <v>Y</v>
          </cell>
          <cell r="FR47" t="str">
            <v>SARAH SMITH</v>
          </cell>
          <cell r="FS47" t="str">
            <v>CONSORTIUM MANAGER</v>
          </cell>
          <cell r="FT47" t="str">
            <v>29.4.21</v>
          </cell>
          <cell r="FU47" t="str">
            <v>MRS H. WHEATCROFT</v>
          </cell>
          <cell r="FV47" t="str">
            <v>29.4.21</v>
          </cell>
          <cell r="FW47" t="str">
            <v>Y</v>
          </cell>
        </row>
        <row r="48">
          <cell r="B48">
            <v>1232</v>
          </cell>
          <cell r="C48" t="str">
            <v>Bentley St Pauls CE P</v>
          </cell>
          <cell r="D48">
            <v>876641.66981856897</v>
          </cell>
          <cell r="E48">
            <v>876641.67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42247</v>
          </cell>
          <cell r="K48">
            <v>42247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12105</v>
          </cell>
          <cell r="Q48">
            <v>12105</v>
          </cell>
          <cell r="R48">
            <v>0</v>
          </cell>
          <cell r="S48">
            <v>280</v>
          </cell>
          <cell r="T48">
            <v>280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 t="e">
            <v>#REF!</v>
          </cell>
          <cell r="AD48" t="e">
            <v>#REF!</v>
          </cell>
          <cell r="AE48">
            <v>1046822.95</v>
          </cell>
          <cell r="AF48">
            <v>1046822.95</v>
          </cell>
          <cell r="AG48">
            <v>0</v>
          </cell>
          <cell r="AH48">
            <v>991565.78</v>
          </cell>
          <cell r="AI48">
            <v>991565.78000000014</v>
          </cell>
          <cell r="AJ48">
            <v>0</v>
          </cell>
          <cell r="AK48">
            <v>55257.17</v>
          </cell>
          <cell r="AL48">
            <v>0</v>
          </cell>
          <cell r="AM48">
            <v>0</v>
          </cell>
          <cell r="AN48">
            <v>530.66981856899997</v>
          </cell>
          <cell r="AO48">
            <v>0</v>
          </cell>
          <cell r="AP48">
            <v>0</v>
          </cell>
          <cell r="AQ48">
            <v>0</v>
          </cell>
          <cell r="AR48">
            <v>0</v>
          </cell>
          <cell r="AS48">
            <v>0</v>
          </cell>
          <cell r="AT48">
            <v>0</v>
          </cell>
          <cell r="AU48">
            <v>0</v>
          </cell>
          <cell r="AV48">
            <v>0</v>
          </cell>
          <cell r="AW48">
            <v>0</v>
          </cell>
          <cell r="AX48">
            <v>0</v>
          </cell>
          <cell r="AY48">
            <v>0</v>
          </cell>
          <cell r="AZ48">
            <v>4320</v>
          </cell>
          <cell r="BA48">
            <v>2000</v>
          </cell>
          <cell r="BB48">
            <v>15685</v>
          </cell>
          <cell r="BC48">
            <v>28252</v>
          </cell>
          <cell r="BD48">
            <v>5000</v>
          </cell>
          <cell r="BE48">
            <v>0</v>
          </cell>
          <cell r="BF48">
            <v>0</v>
          </cell>
          <cell r="BG48" t="str">
            <v>N</v>
          </cell>
          <cell r="BH48">
            <v>3402</v>
          </cell>
          <cell r="BI48" t="str">
            <v>Bentley St Pauls CE P</v>
          </cell>
          <cell r="BJ48" t="str">
            <v>Karen Sapsford</v>
          </cell>
          <cell r="BK48" t="str">
            <v>admin@bentley-st-pauls.essex.sch.uk</v>
          </cell>
          <cell r="BL48" t="str">
            <v>01277 372295</v>
          </cell>
          <cell r="BM48" t="str">
            <v>N</v>
          </cell>
          <cell r="BN48" t="str">
            <v>Y</v>
          </cell>
          <cell r="BO48" t="str">
            <v>FINAL</v>
          </cell>
          <cell r="BP48" t="str">
            <v>Y</v>
          </cell>
          <cell r="BQ48" t="str">
            <v>Accruals</v>
          </cell>
          <cell r="BR48" t="str">
            <v>N</v>
          </cell>
          <cell r="BS48" t="str">
            <v>N</v>
          </cell>
          <cell r="BT48">
            <v>51531.95</v>
          </cell>
          <cell r="BU48">
            <v>0</v>
          </cell>
          <cell r="BV48">
            <v>0</v>
          </cell>
          <cell r="BW48">
            <v>876641.67</v>
          </cell>
          <cell r="BX48">
            <v>0</v>
          </cell>
          <cell r="BY48">
            <v>42247</v>
          </cell>
          <cell r="BZ48">
            <v>0</v>
          </cell>
          <cell r="CA48">
            <v>12105</v>
          </cell>
          <cell r="CB48">
            <v>280</v>
          </cell>
          <cell r="CC48">
            <v>0</v>
          </cell>
          <cell r="CD48">
            <v>0</v>
          </cell>
          <cell r="CE48">
            <v>0</v>
          </cell>
          <cell r="CF48">
            <v>14435.85</v>
          </cell>
          <cell r="CG48">
            <v>10283.5</v>
          </cell>
          <cell r="CH48">
            <v>319.5</v>
          </cell>
          <cell r="CI48">
            <v>0</v>
          </cell>
          <cell r="CJ48">
            <v>83001.2</v>
          </cell>
          <cell r="CK48">
            <v>0</v>
          </cell>
          <cell r="CL48">
            <v>0</v>
          </cell>
          <cell r="CM48">
            <v>0</v>
          </cell>
          <cell r="CN48">
            <v>0</v>
          </cell>
          <cell r="CO48">
            <v>2020</v>
          </cell>
          <cell r="CP48">
            <v>9710</v>
          </cell>
          <cell r="CQ48">
            <v>53098</v>
          </cell>
          <cell r="CR48">
            <v>481387.22</v>
          </cell>
          <cell r="CS48">
            <v>623</v>
          </cell>
          <cell r="CT48">
            <v>238022.57</v>
          </cell>
          <cell r="CU48">
            <v>26609.99</v>
          </cell>
          <cell r="CV48">
            <v>59894.69</v>
          </cell>
          <cell r="CW48">
            <v>38919.019999999997</v>
          </cell>
          <cell r="CX48">
            <v>25056.91</v>
          </cell>
          <cell r="CY48">
            <v>468.9</v>
          </cell>
          <cell r="CZ48">
            <v>2169</v>
          </cell>
          <cell r="DA48">
            <v>7888.39</v>
          </cell>
          <cell r="DB48">
            <v>0</v>
          </cell>
          <cell r="DC48">
            <v>90697.76</v>
          </cell>
          <cell r="DD48">
            <v>3801.96</v>
          </cell>
          <cell r="DE48">
            <v>2370.77</v>
          </cell>
          <cell r="DF48">
            <v>2323.39</v>
          </cell>
          <cell r="DG48">
            <v>13515.42</v>
          </cell>
          <cell r="DH48">
            <v>3712</v>
          </cell>
          <cell r="DI48">
            <v>4768</v>
          </cell>
          <cell r="DJ48">
            <v>21781.38</v>
          </cell>
          <cell r="DK48">
            <v>7619.7</v>
          </cell>
          <cell r="DL48">
            <v>0</v>
          </cell>
          <cell r="DM48">
            <v>7202.86</v>
          </cell>
          <cell r="DN48">
            <v>3971</v>
          </cell>
          <cell r="DO48">
            <v>0</v>
          </cell>
          <cell r="DP48">
            <v>14604.91</v>
          </cell>
          <cell r="DQ48">
            <v>0</v>
          </cell>
          <cell r="DR48">
            <v>10510.97</v>
          </cell>
          <cell r="DS48">
            <v>30958.31</v>
          </cell>
          <cell r="DT48">
            <v>0</v>
          </cell>
          <cell r="DU48">
            <v>0</v>
          </cell>
          <cell r="DV48">
            <v>1538.38</v>
          </cell>
          <cell r="DW48">
            <v>0</v>
          </cell>
          <cell r="DX48">
            <v>0</v>
          </cell>
          <cell r="DY48">
            <v>0</v>
          </cell>
          <cell r="DZ48">
            <v>0</v>
          </cell>
          <cell r="EA48">
            <v>1538.38</v>
          </cell>
          <cell r="EB48">
            <v>1</v>
          </cell>
          <cell r="EC48">
            <v>0</v>
          </cell>
          <cell r="ED48">
            <v>1538.38</v>
          </cell>
          <cell r="EE48">
            <v>0</v>
          </cell>
          <cell r="EF48">
            <v>0</v>
          </cell>
          <cell r="EG48">
            <v>55257.169999999925</v>
          </cell>
          <cell r="EH48">
            <v>0</v>
          </cell>
          <cell r="EI48">
            <v>0</v>
          </cell>
          <cell r="EJ48">
            <v>0</v>
          </cell>
          <cell r="EK48">
            <v>0</v>
          </cell>
          <cell r="EL48">
            <v>0</v>
          </cell>
          <cell r="EM48" t="str">
            <v>N</v>
          </cell>
          <cell r="EN48" t="str">
            <v>Y</v>
          </cell>
          <cell r="EO48" t="str">
            <v/>
          </cell>
          <cell r="EP48">
            <v>0</v>
          </cell>
          <cell r="EQ48" t="str">
            <v/>
          </cell>
          <cell r="ER48" t="str">
            <v>Y</v>
          </cell>
          <cell r="ES48" t="str">
            <v>Y</v>
          </cell>
          <cell r="ET48">
            <v>0</v>
          </cell>
          <cell r="EU48" t="str">
            <v>Y</v>
          </cell>
          <cell r="EV48">
            <v>0</v>
          </cell>
          <cell r="EW48" t="str">
            <v/>
          </cell>
          <cell r="EX48">
            <v>0</v>
          </cell>
          <cell r="EY48" t="str">
            <v>Y</v>
          </cell>
          <cell r="EZ48" t="str">
            <v>Y</v>
          </cell>
          <cell r="FA48" t="str">
            <v/>
          </cell>
          <cell r="FB48" t="str">
            <v>Y</v>
          </cell>
          <cell r="FC48" t="str">
            <v/>
          </cell>
          <cell r="FD48" t="str">
            <v>Y</v>
          </cell>
          <cell r="FE48" t="str">
            <v/>
          </cell>
          <cell r="FF48" t="str">
            <v>Y</v>
          </cell>
          <cell r="FG48">
            <v>0</v>
          </cell>
          <cell r="FH48" t="str">
            <v>Y</v>
          </cell>
          <cell r="FI48">
            <v>0</v>
          </cell>
          <cell r="FJ48" t="str">
            <v>Y</v>
          </cell>
          <cell r="FK48">
            <v>0</v>
          </cell>
          <cell r="FL48">
            <v>55257.169999999925</v>
          </cell>
          <cell r="FM48">
            <v>0</v>
          </cell>
          <cell r="FN48">
            <v>55257.169999999925</v>
          </cell>
          <cell r="FO48">
            <v>0</v>
          </cell>
          <cell r="FP48">
            <v>55257.169999999925</v>
          </cell>
          <cell r="FQ48" t="str">
            <v>Y</v>
          </cell>
          <cell r="FR48" t="str">
            <v>Karen Sapsford</v>
          </cell>
          <cell r="FS48" t="str">
            <v xml:space="preserve">Finance Officer </v>
          </cell>
          <cell r="FT48">
            <v>44314</v>
          </cell>
          <cell r="FU48" t="str">
            <v>Louise Putt</v>
          </cell>
          <cell r="FV48">
            <v>44314</v>
          </cell>
          <cell r="FW48" t="str">
            <v>Y</v>
          </cell>
        </row>
        <row r="49">
          <cell r="B49">
            <v>4854</v>
          </cell>
          <cell r="C49" t="str">
            <v>Broomgrove C J Wivenhoe</v>
          </cell>
          <cell r="D49">
            <v>896273.5</v>
          </cell>
          <cell r="E49">
            <v>896273.5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44296</v>
          </cell>
          <cell r="K49">
            <v>44296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52385</v>
          </cell>
          <cell r="Q49">
            <v>52385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 t="e">
            <v>#REF!</v>
          </cell>
          <cell r="AD49" t="e">
            <v>#REF!</v>
          </cell>
          <cell r="AE49">
            <v>1058347.17</v>
          </cell>
          <cell r="AF49">
            <v>1058347.17</v>
          </cell>
          <cell r="AG49">
            <v>0</v>
          </cell>
          <cell r="AH49">
            <v>1033875.43</v>
          </cell>
          <cell r="AI49">
            <v>1033875.4299999995</v>
          </cell>
          <cell r="AJ49">
            <v>0</v>
          </cell>
          <cell r="AK49">
            <v>24471.74</v>
          </cell>
          <cell r="AL49">
            <v>0</v>
          </cell>
          <cell r="AM49">
            <v>0</v>
          </cell>
          <cell r="AN49">
            <v>532.5</v>
          </cell>
          <cell r="AO49">
            <v>0</v>
          </cell>
          <cell r="AP49">
            <v>0</v>
          </cell>
          <cell r="AQ49">
            <v>0</v>
          </cell>
          <cell r="AR49">
            <v>0</v>
          </cell>
          <cell r="AS49">
            <v>0</v>
          </cell>
          <cell r="AT49">
            <v>0</v>
          </cell>
          <cell r="AU49">
            <v>0</v>
          </cell>
          <cell r="AV49">
            <v>0</v>
          </cell>
          <cell r="AW49">
            <v>0</v>
          </cell>
          <cell r="AX49">
            <v>0</v>
          </cell>
          <cell r="AY49">
            <v>0</v>
          </cell>
          <cell r="AZ49">
            <v>0</v>
          </cell>
          <cell r="BA49">
            <v>0</v>
          </cell>
          <cell r="BB49">
            <v>21396</v>
          </cell>
          <cell r="BC49">
            <v>0</v>
          </cell>
          <cell r="BD49">
            <v>1720</v>
          </cell>
          <cell r="BE49">
            <v>1355.4099999999999</v>
          </cell>
          <cell r="BF49">
            <v>0</v>
          </cell>
          <cell r="BG49" t="str">
            <v>N</v>
          </cell>
          <cell r="BH49">
            <v>2073</v>
          </cell>
          <cell r="BI49" t="str">
            <v>Broomgrove C J Wivenhoe</v>
          </cell>
          <cell r="BJ49" t="str">
            <v>Sally Burns</v>
          </cell>
          <cell r="BK49" t="str">
            <v>admin@broomgrove-jun.essex.sch.uk</v>
          </cell>
          <cell r="BL49" t="str">
            <v>01206 822893</v>
          </cell>
          <cell r="BM49" t="str">
            <v>N</v>
          </cell>
          <cell r="BN49" t="str">
            <v>Y</v>
          </cell>
          <cell r="BO49" t="str">
            <v>FINAL</v>
          </cell>
          <cell r="BP49" t="str">
            <v>Y</v>
          </cell>
          <cell r="BQ49" t="str">
            <v>Accruals</v>
          </cell>
          <cell r="BR49" t="str">
            <v>N</v>
          </cell>
          <cell r="BS49" t="str">
            <v>N</v>
          </cell>
          <cell r="BT49">
            <v>32345.759999999998</v>
          </cell>
          <cell r="BU49">
            <v>0</v>
          </cell>
          <cell r="BV49">
            <v>1355.41</v>
          </cell>
          <cell r="BW49">
            <v>896273.5</v>
          </cell>
          <cell r="BX49">
            <v>0</v>
          </cell>
          <cell r="BY49">
            <v>44296</v>
          </cell>
          <cell r="BZ49">
            <v>0</v>
          </cell>
          <cell r="CA49">
            <v>52385</v>
          </cell>
          <cell r="CB49">
            <v>0</v>
          </cell>
          <cell r="CC49">
            <v>3775</v>
          </cell>
          <cell r="CD49">
            <v>2170.75</v>
          </cell>
          <cell r="CE49">
            <v>0</v>
          </cell>
          <cell r="CF49">
            <v>56742.49</v>
          </cell>
          <cell r="CG49">
            <v>661.2</v>
          </cell>
          <cell r="CH49">
            <v>5635.96</v>
          </cell>
          <cell r="CI49">
            <v>1847.88</v>
          </cell>
          <cell r="CJ49">
            <v>183.27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229</v>
          </cell>
          <cell r="CP49">
            <v>9800</v>
          </cell>
          <cell r="CQ49">
            <v>22195</v>
          </cell>
          <cell r="CR49">
            <v>548663.68999999994</v>
          </cell>
          <cell r="CS49">
            <v>256</v>
          </cell>
          <cell r="CT49">
            <v>201340.87</v>
          </cell>
          <cell r="CU49">
            <v>55215.34</v>
          </cell>
          <cell r="CV49">
            <v>66619.41</v>
          </cell>
          <cell r="CW49">
            <v>49564.07</v>
          </cell>
          <cell r="CX49">
            <v>14352.04</v>
          </cell>
          <cell r="CY49">
            <v>3692.73</v>
          </cell>
          <cell r="CZ49">
            <v>1104.92</v>
          </cell>
          <cell r="DA49">
            <v>14930.78</v>
          </cell>
          <cell r="DB49">
            <v>0</v>
          </cell>
          <cell r="DC49">
            <v>1122.06</v>
          </cell>
          <cell r="DD49">
            <v>6092.59</v>
          </cell>
          <cell r="DE49">
            <v>3372.5</v>
          </cell>
          <cell r="DF49">
            <v>5165.8500000000004</v>
          </cell>
          <cell r="DG49">
            <v>12097.3</v>
          </cell>
          <cell r="DH49">
            <v>20334.25</v>
          </cell>
          <cell r="DI49">
            <v>6631.13</v>
          </cell>
          <cell r="DJ49">
            <v>13630.61</v>
          </cell>
          <cell r="DK49">
            <v>6719.94</v>
          </cell>
          <cell r="DL49">
            <v>0</v>
          </cell>
          <cell r="DM49">
            <v>8265</v>
          </cell>
          <cell r="DN49">
            <v>4047</v>
          </cell>
          <cell r="DO49">
            <v>0</v>
          </cell>
          <cell r="DP49">
            <v>16769.2</v>
          </cell>
          <cell r="DQ49">
            <v>0</v>
          </cell>
          <cell r="DR49">
            <v>3729.94</v>
          </cell>
          <cell r="DS49">
            <v>41707.26</v>
          </cell>
          <cell r="DT49">
            <v>0</v>
          </cell>
          <cell r="DU49">
            <v>0</v>
          </cell>
          <cell r="DV49">
            <v>0</v>
          </cell>
          <cell r="DW49">
            <v>0</v>
          </cell>
          <cell r="DX49">
            <v>0</v>
          </cell>
          <cell r="DY49">
            <v>8520</v>
          </cell>
          <cell r="DZ49">
            <v>0</v>
          </cell>
          <cell r="EA49">
            <v>0</v>
          </cell>
          <cell r="EB49">
            <v>1</v>
          </cell>
          <cell r="EC49">
            <v>0</v>
          </cell>
          <cell r="ED49">
            <v>8520</v>
          </cell>
          <cell r="EE49">
            <v>0</v>
          </cell>
          <cell r="EF49">
            <v>0</v>
          </cell>
          <cell r="EG49">
            <v>23116.329999999842</v>
          </cell>
          <cell r="EH49">
            <v>0</v>
          </cell>
          <cell r="EI49">
            <v>1355.4099999999999</v>
          </cell>
          <cell r="EJ49">
            <v>0</v>
          </cell>
          <cell r="EK49">
            <v>0</v>
          </cell>
          <cell r="EL49">
            <v>0</v>
          </cell>
          <cell r="EM49" t="str">
            <v>N</v>
          </cell>
          <cell r="EN49" t="str">
            <v>Y</v>
          </cell>
          <cell r="EO49" t="str">
            <v/>
          </cell>
          <cell r="EP49">
            <v>0</v>
          </cell>
          <cell r="EQ49" t="str">
            <v/>
          </cell>
          <cell r="ER49" t="str">
            <v>Y</v>
          </cell>
          <cell r="ES49" t="str">
            <v>Y</v>
          </cell>
          <cell r="ET49">
            <v>0</v>
          </cell>
          <cell r="EU49" t="str">
            <v>Y</v>
          </cell>
          <cell r="EV49">
            <v>0</v>
          </cell>
          <cell r="EW49" t="str">
            <v/>
          </cell>
          <cell r="EX49">
            <v>0</v>
          </cell>
          <cell r="EY49" t="str">
            <v>Y</v>
          </cell>
          <cell r="EZ49" t="str">
            <v>Y</v>
          </cell>
          <cell r="FA49" t="str">
            <v/>
          </cell>
          <cell r="FB49" t="str">
            <v>Y</v>
          </cell>
          <cell r="FC49" t="str">
            <v/>
          </cell>
          <cell r="FD49" t="str">
            <v>Y</v>
          </cell>
          <cell r="FE49" t="str">
            <v/>
          </cell>
          <cell r="FF49" t="str">
            <v>Y</v>
          </cell>
          <cell r="FG49">
            <v>0</v>
          </cell>
          <cell r="FH49" t="str">
            <v>Y</v>
          </cell>
          <cell r="FI49">
            <v>0</v>
          </cell>
          <cell r="FJ49" t="str">
            <v>Y</v>
          </cell>
          <cell r="FK49">
            <v>0</v>
          </cell>
          <cell r="FL49">
            <v>23116.329999999842</v>
          </cell>
          <cell r="FM49">
            <v>0</v>
          </cell>
          <cell r="FN49">
            <v>23116.329999999842</v>
          </cell>
          <cell r="FO49">
            <v>1355.4099999999999</v>
          </cell>
          <cell r="FP49">
            <v>24471.739999999842</v>
          </cell>
          <cell r="FQ49" t="str">
            <v>Y</v>
          </cell>
          <cell r="FR49" t="str">
            <v>Sally Burns</v>
          </cell>
          <cell r="FS49" t="str">
            <v>School Business Manager</v>
          </cell>
          <cell r="FT49">
            <v>44314</v>
          </cell>
          <cell r="FU49" t="str">
            <v>Leesa Sharpe</v>
          </cell>
          <cell r="FV49">
            <v>44314</v>
          </cell>
          <cell r="FW49" t="str">
            <v>Y</v>
          </cell>
        </row>
        <row r="50">
          <cell r="B50">
            <v>2870</v>
          </cell>
          <cell r="C50" t="str">
            <v>St Marys CE P Hatfield Broad Oak</v>
          </cell>
          <cell r="D50">
            <v>409372</v>
          </cell>
          <cell r="E50">
            <v>409372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5092</v>
          </cell>
          <cell r="K50">
            <v>5092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4085</v>
          </cell>
          <cell r="Q50">
            <v>4085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 t="e">
            <v>#REF!</v>
          </cell>
          <cell r="AD50" t="e">
            <v>#REF!</v>
          </cell>
          <cell r="AE50">
            <v>437515.98</v>
          </cell>
          <cell r="AF50">
            <v>437515.98</v>
          </cell>
          <cell r="AG50">
            <v>0</v>
          </cell>
          <cell r="AH50">
            <v>451764.62</v>
          </cell>
          <cell r="AI50">
            <v>451764.62000000005</v>
          </cell>
          <cell r="AJ50">
            <v>0</v>
          </cell>
          <cell r="AK50">
            <v>-14248.64</v>
          </cell>
          <cell r="AL50">
            <v>0</v>
          </cell>
          <cell r="AM50">
            <v>0</v>
          </cell>
          <cell r="AN50">
            <v>190</v>
          </cell>
          <cell r="AO50">
            <v>0</v>
          </cell>
          <cell r="AP50">
            <v>0</v>
          </cell>
          <cell r="AQ50">
            <v>0</v>
          </cell>
          <cell r="AR50">
            <v>0</v>
          </cell>
          <cell r="AS50">
            <v>0</v>
          </cell>
          <cell r="AT50">
            <v>0</v>
          </cell>
          <cell r="AU50">
            <v>0</v>
          </cell>
          <cell r="AV50">
            <v>0</v>
          </cell>
          <cell r="AW50">
            <v>0</v>
          </cell>
          <cell r="AX50">
            <v>0</v>
          </cell>
          <cell r="AY50">
            <v>0</v>
          </cell>
          <cell r="AZ50">
            <v>0</v>
          </cell>
          <cell r="BA50">
            <v>0</v>
          </cell>
          <cell r="BB50">
            <v>-14249</v>
          </cell>
          <cell r="BC50">
            <v>0</v>
          </cell>
          <cell r="BD50">
            <v>0</v>
          </cell>
          <cell r="BE50">
            <v>0</v>
          </cell>
          <cell r="BF50">
            <v>0</v>
          </cell>
          <cell r="BG50" t="str">
            <v>N</v>
          </cell>
          <cell r="BH50">
            <v>3580</v>
          </cell>
          <cell r="BI50" t="str">
            <v>St Marys CE P Hatfield Broad Oak</v>
          </cell>
          <cell r="BJ50" t="str">
            <v>Johanna Jagger</v>
          </cell>
          <cell r="BK50" t="str">
            <v>office@stmaryshbo.essex.sch.uk</v>
          </cell>
          <cell r="BL50" t="str">
            <v>01279 718267</v>
          </cell>
          <cell r="BM50" t="str">
            <v>N</v>
          </cell>
          <cell r="BN50" t="str">
            <v>Y</v>
          </cell>
          <cell r="BO50" t="str">
            <v>FINAL</v>
          </cell>
          <cell r="BP50" t="str">
            <v>Y</v>
          </cell>
          <cell r="BQ50" t="str">
            <v>Accruals</v>
          </cell>
          <cell r="BR50" t="str">
            <v>N</v>
          </cell>
          <cell r="BS50" t="str">
            <v>N</v>
          </cell>
          <cell r="BT50">
            <v>-7017.02</v>
          </cell>
          <cell r="BU50">
            <v>0</v>
          </cell>
          <cell r="BV50">
            <v>0</v>
          </cell>
          <cell r="BW50">
            <v>409372</v>
          </cell>
          <cell r="BX50">
            <v>0</v>
          </cell>
          <cell r="BY50">
            <v>5092</v>
          </cell>
          <cell r="BZ50">
            <v>0</v>
          </cell>
          <cell r="CA50">
            <v>4085</v>
          </cell>
          <cell r="CB50">
            <v>0</v>
          </cell>
          <cell r="CC50">
            <v>0</v>
          </cell>
          <cell r="CD50">
            <v>0</v>
          </cell>
          <cell r="CE50">
            <v>21259.07</v>
          </cell>
          <cell r="CF50">
            <v>1903.72</v>
          </cell>
          <cell r="CG50">
            <v>0</v>
          </cell>
          <cell r="CH50">
            <v>1080</v>
          </cell>
          <cell r="CI50">
            <v>13811.3</v>
          </cell>
          <cell r="CJ50">
            <v>907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1824</v>
          </cell>
          <cell r="CP50">
            <v>3410</v>
          </cell>
          <cell r="CQ50">
            <v>20940</v>
          </cell>
          <cell r="CR50">
            <v>223679.22</v>
          </cell>
          <cell r="CS50">
            <v>33806.61</v>
          </cell>
          <cell r="CT50">
            <v>60592.800000000003</v>
          </cell>
          <cell r="CU50">
            <v>12043.74</v>
          </cell>
          <cell r="CV50">
            <v>33516.39</v>
          </cell>
          <cell r="CW50">
            <v>16003.11</v>
          </cell>
          <cell r="CX50">
            <v>18611.25</v>
          </cell>
          <cell r="CY50">
            <v>247.32</v>
          </cell>
          <cell r="CZ50">
            <v>595</v>
          </cell>
          <cell r="DA50">
            <v>76</v>
          </cell>
          <cell r="DB50">
            <v>389.88</v>
          </cell>
          <cell r="DC50">
            <v>1291.9100000000001</v>
          </cell>
          <cell r="DD50">
            <v>2184.19</v>
          </cell>
          <cell r="DE50">
            <v>3222.95</v>
          </cell>
          <cell r="DF50">
            <v>4520.29</v>
          </cell>
          <cell r="DG50">
            <v>5978.7</v>
          </cell>
          <cell r="DH50">
            <v>2816</v>
          </cell>
          <cell r="DI50">
            <v>3160.62</v>
          </cell>
          <cell r="DJ50">
            <v>13835.86</v>
          </cell>
          <cell r="DK50">
            <v>50</v>
          </cell>
          <cell r="DL50">
            <v>0</v>
          </cell>
          <cell r="DM50">
            <v>2605.84</v>
          </cell>
          <cell r="DN50">
            <v>1054.1199999999999</v>
          </cell>
          <cell r="DO50">
            <v>0</v>
          </cell>
          <cell r="DP50">
            <v>3079.53</v>
          </cell>
          <cell r="DQ50">
            <v>0</v>
          </cell>
          <cell r="DR50">
            <v>11876.77</v>
          </cell>
          <cell r="DS50">
            <v>31211.37</v>
          </cell>
          <cell r="DT50">
            <v>0</v>
          </cell>
          <cell r="DU50">
            <v>4466.24</v>
          </cell>
          <cell r="DV50">
            <v>0</v>
          </cell>
          <cell r="DW50">
            <v>0</v>
          </cell>
          <cell r="DX50">
            <v>0</v>
          </cell>
          <cell r="DY50">
            <v>0</v>
          </cell>
          <cell r="DZ50">
            <v>0</v>
          </cell>
          <cell r="EA50">
            <v>0</v>
          </cell>
          <cell r="EB50">
            <v>1</v>
          </cell>
          <cell r="EC50">
            <v>0</v>
          </cell>
          <cell r="ED50">
            <v>0</v>
          </cell>
          <cell r="EE50">
            <v>0</v>
          </cell>
          <cell r="EF50">
            <v>0</v>
          </cell>
          <cell r="EG50">
            <v>0</v>
          </cell>
          <cell r="EH50">
            <v>-14248.640000000072</v>
          </cell>
          <cell r="EI50">
            <v>0</v>
          </cell>
          <cell r="EJ50">
            <v>0</v>
          </cell>
          <cell r="EK50">
            <v>0</v>
          </cell>
          <cell r="EL50">
            <v>0</v>
          </cell>
          <cell r="EM50" t="str">
            <v>N</v>
          </cell>
          <cell r="EN50" t="str">
            <v>Y</v>
          </cell>
          <cell r="EO50" t="str">
            <v/>
          </cell>
          <cell r="EP50">
            <v>0</v>
          </cell>
          <cell r="EQ50" t="str">
            <v/>
          </cell>
          <cell r="ER50" t="str">
            <v>Y</v>
          </cell>
          <cell r="ES50" t="str">
            <v>Y</v>
          </cell>
          <cell r="ET50">
            <v>0</v>
          </cell>
          <cell r="EU50" t="str">
            <v>Y</v>
          </cell>
          <cell r="EV50">
            <v>0</v>
          </cell>
          <cell r="EW50" t="str">
            <v/>
          </cell>
          <cell r="EX50">
            <v>0</v>
          </cell>
          <cell r="EY50" t="str">
            <v>Y</v>
          </cell>
          <cell r="EZ50" t="str">
            <v>Y</v>
          </cell>
          <cell r="FA50" t="str">
            <v/>
          </cell>
          <cell r="FB50" t="str">
            <v>Y</v>
          </cell>
          <cell r="FC50" t="str">
            <v/>
          </cell>
          <cell r="FD50" t="str">
            <v>Y</v>
          </cell>
          <cell r="FE50" t="str">
            <v/>
          </cell>
          <cell r="FF50" t="str">
            <v>Y</v>
          </cell>
          <cell r="FG50">
            <v>0</v>
          </cell>
          <cell r="FH50" t="str">
            <v>Y</v>
          </cell>
          <cell r="FI50">
            <v>0</v>
          </cell>
          <cell r="FJ50" t="str">
            <v>Y</v>
          </cell>
          <cell r="FK50">
            <v>0</v>
          </cell>
          <cell r="FL50">
            <v>-14248.640000000072</v>
          </cell>
          <cell r="FM50">
            <v>0</v>
          </cell>
          <cell r="FN50">
            <v>-14248.640000000072</v>
          </cell>
          <cell r="FO50">
            <v>0</v>
          </cell>
          <cell r="FP50">
            <v>-14248.640000000072</v>
          </cell>
          <cell r="FQ50" t="str">
            <v>Y</v>
          </cell>
          <cell r="FR50" t="str">
            <v>Johanna Jagger/Helen Elliston</v>
          </cell>
          <cell r="FS50" t="str">
            <v>SBM/Juniper Finance Support Consultant</v>
          </cell>
          <cell r="FT50">
            <v>44314</v>
          </cell>
          <cell r="FU50" t="str">
            <v>S Strickland</v>
          </cell>
          <cell r="FV50">
            <v>44314</v>
          </cell>
          <cell r="FW50" t="str">
            <v>Y</v>
          </cell>
        </row>
        <row r="51">
          <cell r="B51">
            <v>3932</v>
          </cell>
          <cell r="C51" t="str">
            <v>St Peters CE P Sible Hedingham</v>
          </cell>
          <cell r="D51">
            <v>888346</v>
          </cell>
          <cell r="E51">
            <v>888346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27738</v>
          </cell>
          <cell r="K51">
            <v>27738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40350</v>
          </cell>
          <cell r="Q51">
            <v>40350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 t="e">
            <v>#REF!</v>
          </cell>
          <cell r="AD51" t="e">
            <v>#REF!</v>
          </cell>
          <cell r="AE51">
            <v>1148149.02</v>
          </cell>
          <cell r="AF51">
            <v>1148149.02</v>
          </cell>
          <cell r="AG51">
            <v>0</v>
          </cell>
          <cell r="AH51">
            <v>991262.85</v>
          </cell>
          <cell r="AI51">
            <v>991262.85</v>
          </cell>
          <cell r="AJ51">
            <v>0</v>
          </cell>
          <cell r="AK51">
            <v>156886.17000000001</v>
          </cell>
          <cell r="AL51">
            <v>0</v>
          </cell>
          <cell r="AM51">
            <v>0</v>
          </cell>
          <cell r="AN51">
            <v>530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12256</v>
          </cell>
          <cell r="AY51">
            <v>0</v>
          </cell>
          <cell r="AZ51">
            <v>0</v>
          </cell>
          <cell r="BA51">
            <v>30000</v>
          </cell>
          <cell r="BB51">
            <v>31054</v>
          </cell>
          <cell r="BC51">
            <v>0</v>
          </cell>
          <cell r="BD51">
            <v>83576</v>
          </cell>
          <cell r="BE51">
            <v>0</v>
          </cell>
          <cell r="BF51" t="str">
            <v>pe grant  £7145/ covid catch up £5111</v>
          </cell>
          <cell r="BG51" t="str">
            <v>N</v>
          </cell>
          <cell r="BH51">
            <v>3013</v>
          </cell>
          <cell r="BI51" t="str">
            <v>St Peters CE P Sible Hedingham</v>
          </cell>
          <cell r="BJ51" t="str">
            <v>Barbara Smart</v>
          </cell>
          <cell r="BK51" t="str">
            <v>admin@st-peters.essex.sch.uk</v>
          </cell>
          <cell r="BL51" t="str">
            <v>01787 460362</v>
          </cell>
          <cell r="BM51" t="str">
            <v>N</v>
          </cell>
          <cell r="BN51" t="str">
            <v>Y</v>
          </cell>
          <cell r="BO51" t="str">
            <v>FINAL</v>
          </cell>
          <cell r="BP51" t="str">
            <v>Y</v>
          </cell>
          <cell r="BQ51" t="str">
            <v>Accruals</v>
          </cell>
          <cell r="BR51" t="str">
            <v>N</v>
          </cell>
          <cell r="BS51" t="str">
            <v>N</v>
          </cell>
          <cell r="BT51">
            <v>119875.01</v>
          </cell>
          <cell r="BU51">
            <v>0</v>
          </cell>
          <cell r="BV51">
            <v>4375.01</v>
          </cell>
          <cell r="BW51">
            <v>888346</v>
          </cell>
          <cell r="BX51">
            <v>0</v>
          </cell>
          <cell r="BY51">
            <v>27738</v>
          </cell>
          <cell r="BZ51">
            <v>0</v>
          </cell>
          <cell r="CA51">
            <v>40350</v>
          </cell>
          <cell r="CB51">
            <v>0</v>
          </cell>
          <cell r="CC51">
            <v>0</v>
          </cell>
          <cell r="CD51">
            <v>17768.150000000001</v>
          </cell>
          <cell r="CE51">
            <v>0</v>
          </cell>
          <cell r="CF51">
            <v>11324.02</v>
          </cell>
          <cell r="CG51">
            <v>0</v>
          </cell>
          <cell r="CH51">
            <v>0</v>
          </cell>
          <cell r="CI51">
            <v>0</v>
          </cell>
          <cell r="CJ51">
            <v>4260.57</v>
          </cell>
          <cell r="CK51">
            <v>0</v>
          </cell>
          <cell r="CL51">
            <v>0</v>
          </cell>
          <cell r="CM51">
            <v>0</v>
          </cell>
          <cell r="CN51">
            <v>0</v>
          </cell>
          <cell r="CO51">
            <v>5943</v>
          </cell>
          <cell r="CP51">
            <v>9990</v>
          </cell>
          <cell r="CQ51">
            <v>52062</v>
          </cell>
          <cell r="CR51">
            <v>492484.52</v>
          </cell>
          <cell r="CS51">
            <v>2257.1999999999998</v>
          </cell>
          <cell r="CT51">
            <v>205161.01</v>
          </cell>
          <cell r="CU51">
            <v>41418.11</v>
          </cell>
          <cell r="CV51">
            <v>50343.35</v>
          </cell>
          <cell r="CW51">
            <v>34046.33</v>
          </cell>
          <cell r="CX51">
            <v>37320.879999999997</v>
          </cell>
          <cell r="CY51">
            <v>3904.71</v>
          </cell>
          <cell r="CZ51">
            <v>1411.44</v>
          </cell>
          <cell r="DA51">
            <v>527</v>
          </cell>
          <cell r="DB51">
            <v>1088</v>
          </cell>
          <cell r="DC51">
            <v>15088.32</v>
          </cell>
          <cell r="DD51">
            <v>5913.14</v>
          </cell>
          <cell r="DE51">
            <v>2957.07</v>
          </cell>
          <cell r="DF51">
            <v>124.16</v>
          </cell>
          <cell r="DG51">
            <v>12809.37</v>
          </cell>
          <cell r="DH51">
            <v>19211.5</v>
          </cell>
          <cell r="DI51">
            <v>9231.7199999999993</v>
          </cell>
          <cell r="DJ51">
            <v>3772.19</v>
          </cell>
          <cell r="DK51">
            <v>3664.06</v>
          </cell>
          <cell r="DL51">
            <v>0</v>
          </cell>
          <cell r="DM51">
            <v>7406.26</v>
          </cell>
          <cell r="DN51">
            <v>2940</v>
          </cell>
          <cell r="DO51">
            <v>0</v>
          </cell>
          <cell r="DP51">
            <v>20580.91</v>
          </cell>
          <cell r="DQ51">
            <v>0</v>
          </cell>
          <cell r="DR51">
            <v>564.71</v>
          </cell>
          <cell r="DS51">
            <v>43297.15</v>
          </cell>
          <cell r="DT51">
            <v>0</v>
          </cell>
          <cell r="DU51">
            <v>0</v>
          </cell>
          <cell r="DV51">
            <v>3247.47</v>
          </cell>
          <cell r="DW51">
            <v>0</v>
          </cell>
          <cell r="DX51">
            <v>0</v>
          </cell>
          <cell r="DY51">
            <v>0</v>
          </cell>
          <cell r="DZ51">
            <v>0</v>
          </cell>
          <cell r="EA51">
            <v>3247.47</v>
          </cell>
          <cell r="EB51">
            <v>1</v>
          </cell>
          <cell r="EC51">
            <v>0</v>
          </cell>
          <cell r="ED51">
            <v>3500</v>
          </cell>
          <cell r="EE51">
            <v>0</v>
          </cell>
          <cell r="EF51">
            <v>4122.4799999999996</v>
          </cell>
          <cell r="EG51">
            <v>156886.17000000027</v>
          </cell>
          <cell r="EH51">
            <v>0</v>
          </cell>
          <cell r="EI51">
            <v>0</v>
          </cell>
          <cell r="EJ51">
            <v>0</v>
          </cell>
          <cell r="EK51">
            <v>0</v>
          </cell>
          <cell r="EL51">
            <v>0</v>
          </cell>
          <cell r="EM51" t="str">
            <v>N</v>
          </cell>
          <cell r="EN51" t="str">
            <v>Y</v>
          </cell>
          <cell r="EO51" t="str">
            <v/>
          </cell>
          <cell r="EP51">
            <v>0</v>
          </cell>
          <cell r="EQ51" t="str">
            <v/>
          </cell>
          <cell r="ER51" t="str">
            <v>Y</v>
          </cell>
          <cell r="ES51" t="str">
            <v>Y</v>
          </cell>
          <cell r="ET51">
            <v>0</v>
          </cell>
          <cell r="EU51" t="str">
            <v>Y</v>
          </cell>
          <cell r="EV51">
            <v>0</v>
          </cell>
          <cell r="EW51" t="str">
            <v/>
          </cell>
          <cell r="EX51">
            <v>0</v>
          </cell>
          <cell r="EY51" t="str">
            <v>Y</v>
          </cell>
          <cell r="EZ51" t="str">
            <v>Y</v>
          </cell>
          <cell r="FA51" t="str">
            <v/>
          </cell>
          <cell r="FB51" t="str">
            <v>Y</v>
          </cell>
          <cell r="FC51" t="str">
            <v/>
          </cell>
          <cell r="FD51" t="str">
            <v>Y</v>
          </cell>
          <cell r="FE51" t="str">
            <v/>
          </cell>
          <cell r="FF51" t="str">
            <v>Y</v>
          </cell>
          <cell r="FG51">
            <v>0</v>
          </cell>
          <cell r="FH51" t="str">
            <v>Y</v>
          </cell>
          <cell r="FI51">
            <v>0</v>
          </cell>
          <cell r="FJ51" t="str">
            <v>Y</v>
          </cell>
          <cell r="FK51">
            <v>0</v>
          </cell>
          <cell r="FL51">
            <v>156886.17000000027</v>
          </cell>
          <cell r="FM51">
            <v>0</v>
          </cell>
          <cell r="FN51">
            <v>156886.17000000027</v>
          </cell>
          <cell r="FO51">
            <v>0</v>
          </cell>
          <cell r="FP51">
            <v>156886.17000000027</v>
          </cell>
          <cell r="FQ51" t="str">
            <v>Y</v>
          </cell>
          <cell r="FR51" t="str">
            <v>barbara smart</v>
          </cell>
          <cell r="FS51" t="str">
            <v>finance &amp;  personnel officer</v>
          </cell>
          <cell r="FT51">
            <v>44314</v>
          </cell>
          <cell r="FU51" t="str">
            <v>Nick Hancock</v>
          </cell>
          <cell r="FV51">
            <v>44314</v>
          </cell>
          <cell r="FW51" t="str">
            <v>Y</v>
          </cell>
        </row>
        <row r="52">
          <cell r="B52">
            <v>2176</v>
          </cell>
          <cell r="C52" t="str">
            <v>East Hanningfield CE P</v>
          </cell>
          <cell r="D52">
            <v>533010.5</v>
          </cell>
          <cell r="E52">
            <v>533010.5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9713</v>
          </cell>
          <cell r="K52">
            <v>9713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18140</v>
          </cell>
          <cell r="Q52">
            <v>18140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 t="e">
            <v>#REF!</v>
          </cell>
          <cell r="AD52" t="e">
            <v>#REF!</v>
          </cell>
          <cell r="AE52">
            <v>709865.02</v>
          </cell>
          <cell r="AF52">
            <v>709865.02</v>
          </cell>
          <cell r="AG52">
            <v>0</v>
          </cell>
          <cell r="AH52">
            <v>578897.88</v>
          </cell>
          <cell r="AI52">
            <v>578897.88000000012</v>
          </cell>
          <cell r="AJ52">
            <v>0</v>
          </cell>
          <cell r="AK52">
            <v>130967.14</v>
          </cell>
          <cell r="AL52">
            <v>0</v>
          </cell>
          <cell r="AM52">
            <v>0</v>
          </cell>
          <cell r="AN52">
            <v>277.5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3000</v>
          </cell>
          <cell r="AZ52">
            <v>106</v>
          </cell>
          <cell r="BA52">
            <v>10000</v>
          </cell>
          <cell r="BB52">
            <v>18028</v>
          </cell>
          <cell r="BC52">
            <v>92833</v>
          </cell>
          <cell r="BD52">
            <v>7000</v>
          </cell>
          <cell r="BE52">
            <v>0</v>
          </cell>
          <cell r="BF52">
            <v>0</v>
          </cell>
          <cell r="BG52" t="str">
            <v>N</v>
          </cell>
          <cell r="BH52">
            <v>3215</v>
          </cell>
          <cell r="BI52" t="str">
            <v>East Hanningfield CE P</v>
          </cell>
          <cell r="BJ52" t="str">
            <v>Mandy White</v>
          </cell>
          <cell r="BK52" t="str">
            <v>admin@easthanningfield.essex.sch.uk</v>
          </cell>
          <cell r="BL52" t="str">
            <v>01245 400772</v>
          </cell>
          <cell r="BM52" t="str">
            <v>N</v>
          </cell>
          <cell r="BN52" t="str">
            <v>Y</v>
          </cell>
          <cell r="BO52" t="str">
            <v>FINAL</v>
          </cell>
          <cell r="BP52" t="str">
            <v>Y</v>
          </cell>
          <cell r="BQ52" t="str">
            <v>Accruals</v>
          </cell>
          <cell r="BR52" t="str">
            <v>N</v>
          </cell>
          <cell r="BS52" t="str">
            <v>N</v>
          </cell>
          <cell r="BT52">
            <v>110229.02</v>
          </cell>
          <cell r="BU52">
            <v>0</v>
          </cell>
          <cell r="BV52">
            <v>0</v>
          </cell>
          <cell r="BW52">
            <v>533010.5</v>
          </cell>
          <cell r="BX52">
            <v>0</v>
          </cell>
          <cell r="BY52">
            <v>9713</v>
          </cell>
          <cell r="BZ52">
            <v>0</v>
          </cell>
          <cell r="CA52">
            <v>18140</v>
          </cell>
          <cell r="CB52">
            <v>0</v>
          </cell>
          <cell r="CC52">
            <v>0</v>
          </cell>
          <cell r="CD52">
            <v>0</v>
          </cell>
          <cell r="CE52">
            <v>1797.81</v>
          </cell>
          <cell r="CF52">
            <v>3778.59</v>
          </cell>
          <cell r="CG52">
            <v>0</v>
          </cell>
          <cell r="CH52">
            <v>474.32</v>
          </cell>
          <cell r="CI52">
            <v>0</v>
          </cell>
          <cell r="CJ52">
            <v>2170.63</v>
          </cell>
          <cell r="CK52">
            <v>0</v>
          </cell>
          <cell r="CL52">
            <v>0</v>
          </cell>
          <cell r="CM52">
            <v>0</v>
          </cell>
          <cell r="CN52">
            <v>0</v>
          </cell>
          <cell r="CO52">
            <v>810</v>
          </cell>
          <cell r="CP52">
            <v>5650</v>
          </cell>
          <cell r="CQ52">
            <v>32590</v>
          </cell>
          <cell r="CR52">
            <v>293442.37</v>
          </cell>
          <cell r="CS52">
            <v>308.76</v>
          </cell>
          <cell r="CT52">
            <v>76013.52</v>
          </cell>
          <cell r="CU52">
            <v>429.05</v>
          </cell>
          <cell r="CV52">
            <v>38621.58</v>
          </cell>
          <cell r="CW52">
            <v>13656.47</v>
          </cell>
          <cell r="CX52">
            <v>11736.56</v>
          </cell>
          <cell r="CY52">
            <v>2052.63</v>
          </cell>
          <cell r="CZ52">
            <v>1872</v>
          </cell>
          <cell r="DA52">
            <v>2667.9</v>
          </cell>
          <cell r="DB52">
            <v>569.42999999999995</v>
          </cell>
          <cell r="DC52">
            <v>7681.49</v>
          </cell>
          <cell r="DD52">
            <v>4630</v>
          </cell>
          <cell r="DE52">
            <v>24354.959999999999</v>
          </cell>
          <cell r="DF52">
            <v>1337.5</v>
          </cell>
          <cell r="DG52">
            <v>7592.79</v>
          </cell>
          <cell r="DH52">
            <v>17465</v>
          </cell>
          <cell r="DI52">
            <v>7785.9</v>
          </cell>
          <cell r="DJ52">
            <v>5285.15</v>
          </cell>
          <cell r="DK52">
            <v>11977.82</v>
          </cell>
          <cell r="DL52">
            <v>0</v>
          </cell>
          <cell r="DM52">
            <v>11640.49</v>
          </cell>
          <cell r="DN52">
            <v>1539.57</v>
          </cell>
          <cell r="DO52">
            <v>0</v>
          </cell>
          <cell r="DP52">
            <v>7439.01</v>
          </cell>
          <cell r="DQ52">
            <v>5105</v>
          </cell>
          <cell r="DR52">
            <v>703.27</v>
          </cell>
          <cell r="DS52">
            <v>31488.51</v>
          </cell>
          <cell r="DT52">
            <v>0</v>
          </cell>
          <cell r="DU52">
            <v>0</v>
          </cell>
          <cell r="DV52">
            <v>0</v>
          </cell>
          <cell r="DW52">
            <v>0</v>
          </cell>
          <cell r="DX52">
            <v>0</v>
          </cell>
          <cell r="DY52">
            <v>0</v>
          </cell>
          <cell r="DZ52">
            <v>0</v>
          </cell>
          <cell r="EA52">
            <v>0</v>
          </cell>
          <cell r="EB52">
            <v>1</v>
          </cell>
          <cell r="EC52">
            <v>0</v>
          </cell>
          <cell r="ED52">
            <v>0</v>
          </cell>
          <cell r="EE52">
            <v>0</v>
          </cell>
          <cell r="EF52">
            <v>0</v>
          </cell>
          <cell r="EG52">
            <v>130967.14000000001</v>
          </cell>
          <cell r="EH52">
            <v>0</v>
          </cell>
          <cell r="EI52">
            <v>0</v>
          </cell>
          <cell r="EJ52">
            <v>0</v>
          </cell>
          <cell r="EK52">
            <v>0</v>
          </cell>
          <cell r="EL52">
            <v>0</v>
          </cell>
          <cell r="EM52" t="str">
            <v>N</v>
          </cell>
          <cell r="EN52" t="str">
            <v>Y</v>
          </cell>
          <cell r="EO52" t="str">
            <v/>
          </cell>
          <cell r="EP52">
            <v>0</v>
          </cell>
          <cell r="EQ52" t="str">
            <v/>
          </cell>
          <cell r="ER52" t="str">
            <v>Y</v>
          </cell>
          <cell r="ES52" t="str">
            <v>Y</v>
          </cell>
          <cell r="ET52">
            <v>0</v>
          </cell>
          <cell r="EU52" t="str">
            <v>Y</v>
          </cell>
          <cell r="EV52">
            <v>0</v>
          </cell>
          <cell r="EW52" t="str">
            <v/>
          </cell>
          <cell r="EX52">
            <v>0</v>
          </cell>
          <cell r="EY52" t="str">
            <v>Y</v>
          </cell>
          <cell r="EZ52" t="str">
            <v>Y</v>
          </cell>
          <cell r="FA52" t="str">
            <v/>
          </cell>
          <cell r="FB52" t="str">
            <v>Y</v>
          </cell>
          <cell r="FC52" t="str">
            <v/>
          </cell>
          <cell r="FD52" t="str">
            <v>Y</v>
          </cell>
          <cell r="FE52" t="str">
            <v/>
          </cell>
          <cell r="FF52" t="str">
            <v>Y</v>
          </cell>
          <cell r="FG52">
            <v>0</v>
          </cell>
          <cell r="FH52" t="str">
            <v>Y</v>
          </cell>
          <cell r="FI52">
            <v>0</v>
          </cell>
          <cell r="FJ52" t="str">
            <v>Y</v>
          </cell>
          <cell r="FK52">
            <v>0</v>
          </cell>
          <cell r="FL52">
            <v>130967.14000000001</v>
          </cell>
          <cell r="FM52">
            <v>0</v>
          </cell>
          <cell r="FN52">
            <v>130967.14000000001</v>
          </cell>
          <cell r="FO52">
            <v>0</v>
          </cell>
          <cell r="FP52">
            <v>130967.14000000001</v>
          </cell>
          <cell r="FQ52" t="str">
            <v>Y</v>
          </cell>
          <cell r="FR52" t="str">
            <v>Mandy White</v>
          </cell>
          <cell r="FS52" t="str">
            <v>Finance Officer Details</v>
          </cell>
          <cell r="FT52">
            <v>44314</v>
          </cell>
          <cell r="FU52" t="str">
            <v>Lisa Waters</v>
          </cell>
          <cell r="FV52">
            <v>44314</v>
          </cell>
          <cell r="FW52" t="str">
            <v>Y</v>
          </cell>
        </row>
        <row r="53">
          <cell r="B53">
            <v>3574</v>
          </cell>
          <cell r="C53" t="str">
            <v>St John Baptist CE P Pebmarsh</v>
          </cell>
          <cell r="D53">
            <v>419826</v>
          </cell>
          <cell r="E53">
            <v>419826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9066</v>
          </cell>
          <cell r="K53">
            <v>9066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12105</v>
          </cell>
          <cell r="Q53">
            <v>12105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 t="e">
            <v>#REF!</v>
          </cell>
          <cell r="AD53" t="e">
            <v>#REF!</v>
          </cell>
          <cell r="AE53">
            <v>490229.8</v>
          </cell>
          <cell r="AF53">
            <v>490229.8</v>
          </cell>
          <cell r="AG53">
            <v>0</v>
          </cell>
          <cell r="AH53">
            <v>431327.26</v>
          </cell>
          <cell r="AI53">
            <v>431327.26</v>
          </cell>
          <cell r="AJ53">
            <v>0</v>
          </cell>
          <cell r="AK53">
            <v>58902.54</v>
          </cell>
          <cell r="AL53">
            <v>0</v>
          </cell>
          <cell r="AM53">
            <v>0</v>
          </cell>
          <cell r="AN53">
            <v>195</v>
          </cell>
          <cell r="AO53">
            <v>0</v>
          </cell>
          <cell r="AP53">
            <v>0</v>
          </cell>
          <cell r="AQ53">
            <v>0</v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5528</v>
          </cell>
          <cell r="BA53">
            <v>0</v>
          </cell>
          <cell r="BB53">
            <v>14082</v>
          </cell>
          <cell r="BC53">
            <v>0</v>
          </cell>
          <cell r="BD53">
            <v>39293</v>
          </cell>
          <cell r="BE53">
            <v>0</v>
          </cell>
          <cell r="BF53">
            <v>0</v>
          </cell>
          <cell r="BG53" t="str">
            <v>N</v>
          </cell>
          <cell r="BH53">
            <v>3308</v>
          </cell>
          <cell r="BI53" t="str">
            <v>St John Baptist CE P Pebmarsh</v>
          </cell>
          <cell r="BJ53" t="str">
            <v>Heather Thomas</v>
          </cell>
          <cell r="BK53" t="str">
            <v>admin@st-john.essex.sch.uk</v>
          </cell>
          <cell r="BL53" t="str">
            <v>01787 269300</v>
          </cell>
          <cell r="BM53" t="str">
            <v>N</v>
          </cell>
          <cell r="BN53" t="str">
            <v>Y</v>
          </cell>
          <cell r="BO53" t="str">
            <v>FINAL</v>
          </cell>
          <cell r="BP53" t="str">
            <v>Y</v>
          </cell>
          <cell r="BQ53" t="str">
            <v>Accruals</v>
          </cell>
          <cell r="BR53" t="str">
            <v>N</v>
          </cell>
          <cell r="BS53" t="str">
            <v>N</v>
          </cell>
          <cell r="BT53">
            <v>17234.8</v>
          </cell>
          <cell r="BU53">
            <v>0</v>
          </cell>
          <cell r="BV53">
            <v>0</v>
          </cell>
          <cell r="BW53">
            <v>419826</v>
          </cell>
          <cell r="BX53">
            <v>0</v>
          </cell>
          <cell r="BY53">
            <v>9066</v>
          </cell>
          <cell r="BZ53">
            <v>0</v>
          </cell>
          <cell r="CA53">
            <v>12105</v>
          </cell>
          <cell r="CB53">
            <v>0</v>
          </cell>
          <cell r="CC53">
            <v>0</v>
          </cell>
          <cell r="CD53">
            <v>0</v>
          </cell>
          <cell r="CE53">
            <v>1500</v>
          </cell>
          <cell r="CF53">
            <v>4412.2700000000004</v>
          </cell>
          <cell r="CG53">
            <v>0</v>
          </cell>
          <cell r="CH53">
            <v>0</v>
          </cell>
          <cell r="CI53">
            <v>0</v>
          </cell>
          <cell r="CJ53">
            <v>7186.62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0</v>
          </cell>
          <cell r="CP53">
            <v>3830</v>
          </cell>
          <cell r="CQ53">
            <v>28363</v>
          </cell>
          <cell r="CR53">
            <v>241101.27</v>
          </cell>
          <cell r="CS53">
            <v>0</v>
          </cell>
          <cell r="CT53">
            <v>66002.03</v>
          </cell>
          <cell r="CU53">
            <v>6020.04</v>
          </cell>
          <cell r="CV53">
            <v>27800.79</v>
          </cell>
          <cell r="CW53">
            <v>4652.26</v>
          </cell>
          <cell r="CX53">
            <v>6565.22</v>
          </cell>
          <cell r="CY53">
            <v>253</v>
          </cell>
          <cell r="CZ53">
            <v>545</v>
          </cell>
          <cell r="DA53">
            <v>1959</v>
          </cell>
          <cell r="DB53">
            <v>400.14</v>
          </cell>
          <cell r="DC53">
            <v>3751.79</v>
          </cell>
          <cell r="DD53">
            <v>1516.6</v>
          </cell>
          <cell r="DE53">
            <v>2595.67</v>
          </cell>
          <cell r="DF53">
            <v>1197.19</v>
          </cell>
          <cell r="DG53">
            <v>6231.99</v>
          </cell>
          <cell r="DH53">
            <v>1587.2</v>
          </cell>
          <cell r="DI53">
            <v>1234.1300000000001</v>
          </cell>
          <cell r="DJ53">
            <v>7301.26</v>
          </cell>
          <cell r="DK53">
            <v>3910.57</v>
          </cell>
          <cell r="DL53">
            <v>0</v>
          </cell>
          <cell r="DM53">
            <v>3553.95</v>
          </cell>
          <cell r="DN53">
            <v>1081.8599999999999</v>
          </cell>
          <cell r="DO53">
            <v>0</v>
          </cell>
          <cell r="DP53">
            <v>16253</v>
          </cell>
          <cell r="DQ53">
            <v>0</v>
          </cell>
          <cell r="DR53">
            <v>0</v>
          </cell>
          <cell r="DS53">
            <v>38890.85</v>
          </cell>
          <cell r="DT53">
            <v>0</v>
          </cell>
          <cell r="DU53">
            <v>0</v>
          </cell>
          <cell r="DV53">
            <v>216.34</v>
          </cell>
          <cell r="DW53">
            <v>0</v>
          </cell>
          <cell r="DX53">
            <v>0</v>
          </cell>
          <cell r="DY53">
            <v>0</v>
          </cell>
          <cell r="DZ53">
            <v>0</v>
          </cell>
          <cell r="EA53">
            <v>216.34</v>
          </cell>
          <cell r="EB53">
            <v>1</v>
          </cell>
          <cell r="EC53">
            <v>0</v>
          </cell>
          <cell r="ED53">
            <v>216.34</v>
          </cell>
          <cell r="EE53">
            <v>0</v>
          </cell>
          <cell r="EF53">
            <v>0</v>
          </cell>
          <cell r="EG53">
            <v>58902.540000000095</v>
          </cell>
          <cell r="EH53">
            <v>0</v>
          </cell>
          <cell r="EI53">
            <v>0</v>
          </cell>
          <cell r="EJ53">
            <v>0</v>
          </cell>
          <cell r="EK53">
            <v>0</v>
          </cell>
          <cell r="EL53">
            <v>0</v>
          </cell>
          <cell r="EM53" t="str">
            <v>N</v>
          </cell>
          <cell r="EN53" t="str">
            <v>Y</v>
          </cell>
          <cell r="EO53" t="str">
            <v/>
          </cell>
          <cell r="EP53">
            <v>0</v>
          </cell>
          <cell r="EQ53" t="str">
            <v/>
          </cell>
          <cell r="ER53" t="str">
            <v>Y</v>
          </cell>
          <cell r="ES53" t="str">
            <v>Y</v>
          </cell>
          <cell r="ET53">
            <v>0</v>
          </cell>
          <cell r="EU53" t="str">
            <v>Y</v>
          </cell>
          <cell r="EV53">
            <v>0</v>
          </cell>
          <cell r="EW53" t="str">
            <v/>
          </cell>
          <cell r="EX53">
            <v>0</v>
          </cell>
          <cell r="EY53" t="str">
            <v>Y</v>
          </cell>
          <cell r="EZ53" t="str">
            <v>Y</v>
          </cell>
          <cell r="FA53" t="str">
            <v/>
          </cell>
          <cell r="FB53" t="str">
            <v>Y</v>
          </cell>
          <cell r="FC53" t="str">
            <v/>
          </cell>
          <cell r="FD53" t="str">
            <v>Y</v>
          </cell>
          <cell r="FE53" t="str">
            <v/>
          </cell>
          <cell r="FF53" t="str">
            <v>Y</v>
          </cell>
          <cell r="FG53">
            <v>0</v>
          </cell>
          <cell r="FH53" t="str">
            <v>Y</v>
          </cell>
          <cell r="FI53">
            <v>0</v>
          </cell>
          <cell r="FJ53" t="str">
            <v>Y</v>
          </cell>
          <cell r="FK53">
            <v>0</v>
          </cell>
          <cell r="FL53">
            <v>58902.540000000095</v>
          </cell>
          <cell r="FM53">
            <v>0</v>
          </cell>
          <cell r="FN53">
            <v>58902.540000000095</v>
          </cell>
          <cell r="FO53">
            <v>0</v>
          </cell>
          <cell r="FP53">
            <v>58902.540000000095</v>
          </cell>
          <cell r="FQ53" t="str">
            <v>Y</v>
          </cell>
          <cell r="FR53" t="str">
            <v>Heather Thomas</v>
          </cell>
          <cell r="FS53" t="str">
            <v>Office Manager</v>
          </cell>
          <cell r="FT53" t="str">
            <v>29th April 2021</v>
          </cell>
          <cell r="FU53" t="str">
            <v>Susie Price</v>
          </cell>
          <cell r="FV53" t="str">
            <v>29th April 2021</v>
          </cell>
          <cell r="FW53" t="str">
            <v>Y</v>
          </cell>
        </row>
        <row r="54">
          <cell r="B54">
            <v>1760</v>
          </cell>
          <cell r="C54" t="str">
            <v>Chrishall Holy Trinity &amp; St NicholasCE P</v>
          </cell>
          <cell r="D54">
            <v>533188.29</v>
          </cell>
          <cell r="E54">
            <v>533188.29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8725</v>
          </cell>
          <cell r="Q54">
            <v>8725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 t="e">
            <v>#REF!</v>
          </cell>
          <cell r="AD54" t="e">
            <v>#REF!</v>
          </cell>
          <cell r="AE54">
            <v>646426.91</v>
          </cell>
          <cell r="AF54">
            <v>646426.91</v>
          </cell>
          <cell r="AG54">
            <v>0</v>
          </cell>
          <cell r="AH54">
            <v>583365.51</v>
          </cell>
          <cell r="AI54">
            <v>583365.51</v>
          </cell>
          <cell r="AJ54">
            <v>0</v>
          </cell>
          <cell r="AK54">
            <v>63061.4</v>
          </cell>
          <cell r="AL54">
            <v>0</v>
          </cell>
          <cell r="AM54">
            <v>0</v>
          </cell>
          <cell r="AN54">
            <v>242.5</v>
          </cell>
          <cell r="AO54">
            <v>0</v>
          </cell>
          <cell r="AP54">
            <v>0</v>
          </cell>
          <cell r="AQ54">
            <v>0</v>
          </cell>
          <cell r="AR54">
            <v>0</v>
          </cell>
          <cell r="AS54">
            <v>0</v>
          </cell>
          <cell r="AT54">
            <v>0</v>
          </cell>
          <cell r="AU54">
            <v>0</v>
          </cell>
          <cell r="AV54">
            <v>0</v>
          </cell>
          <cell r="AW54">
            <v>1654.41</v>
          </cell>
          <cell r="AX54">
            <v>0</v>
          </cell>
          <cell r="AY54">
            <v>0</v>
          </cell>
          <cell r="AZ54">
            <v>0</v>
          </cell>
          <cell r="BA54">
            <v>0</v>
          </cell>
          <cell r="BB54">
            <v>0</v>
          </cell>
          <cell r="BC54">
            <v>63061</v>
          </cell>
          <cell r="BD54">
            <v>0</v>
          </cell>
          <cell r="BE54">
            <v>0</v>
          </cell>
          <cell r="BF54">
            <v>0</v>
          </cell>
          <cell r="BG54" t="str">
            <v>N</v>
          </cell>
          <cell r="BH54">
            <v>3795</v>
          </cell>
          <cell r="BI54" t="str">
            <v>Chrishall Holy Trinity &amp; St NicholasCE P</v>
          </cell>
          <cell r="BJ54" t="str">
            <v>SARAH SMITH</v>
          </cell>
          <cell r="BK54" t="str">
            <v>SARAH@STEBBING.ESSEX.SCH.UK</v>
          </cell>
          <cell r="BL54" t="str">
            <v>07791789990</v>
          </cell>
          <cell r="BM54" t="str">
            <v>N</v>
          </cell>
          <cell r="BN54" t="str">
            <v>Y</v>
          </cell>
          <cell r="BO54" t="str">
            <v>FINAL</v>
          </cell>
          <cell r="BP54" t="str">
            <v>Y</v>
          </cell>
          <cell r="BQ54" t="str">
            <v>Accruals</v>
          </cell>
          <cell r="BR54" t="str">
            <v>N</v>
          </cell>
          <cell r="BS54" t="str">
            <v>N</v>
          </cell>
          <cell r="BT54">
            <v>64265.120000000003</v>
          </cell>
          <cell r="BU54">
            <v>0</v>
          </cell>
          <cell r="BV54">
            <v>0</v>
          </cell>
          <cell r="BW54">
            <v>533188.29</v>
          </cell>
          <cell r="BX54">
            <v>0</v>
          </cell>
          <cell r="BY54">
            <v>0</v>
          </cell>
          <cell r="BZ54">
            <v>0</v>
          </cell>
          <cell r="CA54">
            <v>8725</v>
          </cell>
          <cell r="CB54">
            <v>0</v>
          </cell>
          <cell r="CC54">
            <v>0</v>
          </cell>
          <cell r="CD54">
            <v>0</v>
          </cell>
          <cell r="CE54">
            <v>6725.71</v>
          </cell>
          <cell r="CF54">
            <v>7847.46</v>
          </cell>
          <cell r="CG54">
            <v>200</v>
          </cell>
          <cell r="CH54">
            <v>0</v>
          </cell>
          <cell r="CI54">
            <v>8038.04</v>
          </cell>
          <cell r="CJ54">
            <v>5382.66</v>
          </cell>
          <cell r="CK54">
            <v>0</v>
          </cell>
          <cell r="CL54">
            <v>0</v>
          </cell>
          <cell r="CM54">
            <v>0</v>
          </cell>
          <cell r="CN54">
            <v>1654.41</v>
          </cell>
          <cell r="CO54">
            <v>357</v>
          </cell>
          <cell r="CP54">
            <v>5280</v>
          </cell>
          <cell r="CQ54">
            <v>34854</v>
          </cell>
          <cell r="CR54">
            <v>305811.98</v>
          </cell>
          <cell r="CS54">
            <v>705.98</v>
          </cell>
          <cell r="CT54">
            <v>74276.61</v>
          </cell>
          <cell r="CU54">
            <v>0</v>
          </cell>
          <cell r="CV54">
            <v>43463.65</v>
          </cell>
          <cell r="CW54">
            <v>21134.16</v>
          </cell>
          <cell r="CX54">
            <v>7273.67</v>
          </cell>
          <cell r="CY54">
            <v>16.93</v>
          </cell>
          <cell r="CZ54">
            <v>1992</v>
          </cell>
          <cell r="DA54">
            <v>3096.5</v>
          </cell>
          <cell r="DB54">
            <v>2186.14</v>
          </cell>
          <cell r="DC54">
            <v>18837.41</v>
          </cell>
          <cell r="DD54">
            <v>7511.7</v>
          </cell>
          <cell r="DE54">
            <v>18456.64</v>
          </cell>
          <cell r="DF54">
            <v>988.17</v>
          </cell>
          <cell r="DG54">
            <v>10303.73</v>
          </cell>
          <cell r="DH54">
            <v>1900.87</v>
          </cell>
          <cell r="DI54">
            <v>4954.18</v>
          </cell>
          <cell r="DJ54">
            <v>26927.87</v>
          </cell>
          <cell r="DK54">
            <v>19616.490000000002</v>
          </cell>
          <cell r="DL54">
            <v>0</v>
          </cell>
          <cell r="DM54">
            <v>4618.6000000000004</v>
          </cell>
          <cell r="DN54">
            <v>1345.39</v>
          </cell>
          <cell r="DO54">
            <v>0</v>
          </cell>
          <cell r="DP54">
            <v>10993.42</v>
          </cell>
          <cell r="DQ54">
            <v>0</v>
          </cell>
          <cell r="DR54">
            <v>379.95</v>
          </cell>
          <cell r="DS54">
            <v>25131.1</v>
          </cell>
          <cell r="DT54">
            <v>0</v>
          </cell>
          <cell r="DU54">
            <v>0</v>
          </cell>
          <cell r="DV54">
            <v>1533.15</v>
          </cell>
          <cell r="DW54">
            <v>0</v>
          </cell>
          <cell r="DX54">
            <v>0</v>
          </cell>
          <cell r="DY54">
            <v>0</v>
          </cell>
          <cell r="DZ54">
            <v>0</v>
          </cell>
          <cell r="EA54">
            <v>1533.15</v>
          </cell>
          <cell r="EB54">
            <v>1</v>
          </cell>
          <cell r="EC54">
            <v>0</v>
          </cell>
          <cell r="ED54">
            <v>1533.15</v>
          </cell>
          <cell r="EE54">
            <v>0</v>
          </cell>
          <cell r="EF54">
            <v>0</v>
          </cell>
          <cell r="EG54">
            <v>63061.40000000014</v>
          </cell>
          <cell r="EH54">
            <v>0</v>
          </cell>
          <cell r="EI54">
            <v>0</v>
          </cell>
          <cell r="EJ54">
            <v>0</v>
          </cell>
          <cell r="EK54">
            <v>0</v>
          </cell>
          <cell r="EL54">
            <v>0</v>
          </cell>
          <cell r="EM54" t="str">
            <v>N</v>
          </cell>
          <cell r="EN54" t="str">
            <v>Y</v>
          </cell>
          <cell r="EO54" t="str">
            <v/>
          </cell>
          <cell r="EP54">
            <v>0</v>
          </cell>
          <cell r="EQ54" t="str">
            <v/>
          </cell>
          <cell r="ER54" t="str">
            <v>Y</v>
          </cell>
          <cell r="ES54" t="str">
            <v>Y</v>
          </cell>
          <cell r="ET54">
            <v>0</v>
          </cell>
          <cell r="EU54" t="str">
            <v>Y</v>
          </cell>
          <cell r="EV54">
            <v>0</v>
          </cell>
          <cell r="EW54" t="str">
            <v/>
          </cell>
          <cell r="EX54">
            <v>0</v>
          </cell>
          <cell r="EY54" t="str">
            <v>Y</v>
          </cell>
          <cell r="EZ54" t="str">
            <v>Y</v>
          </cell>
          <cell r="FA54" t="str">
            <v/>
          </cell>
          <cell r="FB54" t="str">
            <v>Y</v>
          </cell>
          <cell r="FC54" t="str">
            <v/>
          </cell>
          <cell r="FD54" t="str">
            <v>Y</v>
          </cell>
          <cell r="FE54" t="str">
            <v/>
          </cell>
          <cell r="FF54" t="str">
            <v>Y</v>
          </cell>
          <cell r="FG54">
            <v>0</v>
          </cell>
          <cell r="FH54" t="str">
            <v>Y</v>
          </cell>
          <cell r="FI54">
            <v>0</v>
          </cell>
          <cell r="FJ54" t="str">
            <v>Y</v>
          </cell>
          <cell r="FK54">
            <v>0</v>
          </cell>
          <cell r="FL54">
            <v>63061.40000000014</v>
          </cell>
          <cell r="FM54">
            <v>0</v>
          </cell>
          <cell r="FN54">
            <v>63061.40000000014</v>
          </cell>
          <cell r="FO54">
            <v>0</v>
          </cell>
          <cell r="FP54">
            <v>63061.40000000014</v>
          </cell>
          <cell r="FQ54" t="str">
            <v>Y</v>
          </cell>
          <cell r="FR54" t="str">
            <v>SARAH SMITH</v>
          </cell>
          <cell r="FS54" t="str">
            <v>CONSORTIUM MANAGER</v>
          </cell>
          <cell r="FT54" t="str">
            <v>29.4.21</v>
          </cell>
          <cell r="FU54" t="str">
            <v>MRS T. BRATLEY</v>
          </cell>
          <cell r="FV54" t="str">
            <v>29.4.21</v>
          </cell>
          <cell r="FW54" t="str">
            <v>Y</v>
          </cell>
        </row>
        <row r="55">
          <cell r="B55">
            <v>3350</v>
          </cell>
          <cell r="C55" t="str">
            <v>Manuden C P</v>
          </cell>
          <cell r="D55">
            <v>480500.68</v>
          </cell>
          <cell r="E55">
            <v>480500.68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4570</v>
          </cell>
          <cell r="K55">
            <v>4570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14450</v>
          </cell>
          <cell r="Q55">
            <v>14450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 t="e">
            <v>#REF!</v>
          </cell>
          <cell r="AD55" t="e">
            <v>#REF!</v>
          </cell>
          <cell r="AE55">
            <v>614956.03</v>
          </cell>
          <cell r="AF55">
            <v>614956.03</v>
          </cell>
          <cell r="AG55">
            <v>0</v>
          </cell>
          <cell r="AH55">
            <v>527151.84</v>
          </cell>
          <cell r="AI55">
            <v>527151.83999999973</v>
          </cell>
          <cell r="AJ55">
            <v>0</v>
          </cell>
          <cell r="AK55">
            <v>87804.19</v>
          </cell>
          <cell r="AL55">
            <v>0</v>
          </cell>
          <cell r="AM55">
            <v>0</v>
          </cell>
          <cell r="AN55">
            <v>237.5</v>
          </cell>
          <cell r="AO55">
            <v>0</v>
          </cell>
          <cell r="AP55">
            <v>0</v>
          </cell>
          <cell r="AQ55">
            <v>0</v>
          </cell>
          <cell r="AR55">
            <v>0</v>
          </cell>
          <cell r="AS55">
            <v>0</v>
          </cell>
          <cell r="AT55">
            <v>0</v>
          </cell>
          <cell r="AU55">
            <v>0</v>
          </cell>
          <cell r="AV55">
            <v>0</v>
          </cell>
          <cell r="AW55">
            <v>0</v>
          </cell>
          <cell r="AX55">
            <v>0</v>
          </cell>
          <cell r="AY55">
            <v>23027</v>
          </cell>
          <cell r="AZ55">
            <v>0</v>
          </cell>
          <cell r="BA55">
            <v>0</v>
          </cell>
          <cell r="BB55">
            <v>0</v>
          </cell>
          <cell r="BC55">
            <v>58439</v>
          </cell>
          <cell r="BD55">
            <v>0</v>
          </cell>
          <cell r="BE55">
            <v>6338.4</v>
          </cell>
          <cell r="BF55">
            <v>0</v>
          </cell>
          <cell r="BG55" t="str">
            <v>N</v>
          </cell>
          <cell r="BH55">
            <v>2750</v>
          </cell>
          <cell r="BI55" t="str">
            <v>Manuden C P</v>
          </cell>
          <cell r="BJ55" t="str">
            <v>SARAH SMITH</v>
          </cell>
          <cell r="BK55" t="str">
            <v>SARAH@STEBBING.ESSEX.SCH.UK</v>
          </cell>
          <cell r="BL55" t="str">
            <v>07791789990</v>
          </cell>
          <cell r="BM55" t="str">
            <v>N</v>
          </cell>
          <cell r="BN55" t="str">
            <v>Y</v>
          </cell>
          <cell r="BO55" t="str">
            <v>FINAL</v>
          </cell>
          <cell r="BP55" t="str">
            <v>Y</v>
          </cell>
          <cell r="BQ55" t="str">
            <v>Accruals</v>
          </cell>
          <cell r="BR55" t="str">
            <v>N</v>
          </cell>
          <cell r="BS55" t="str">
            <v>N</v>
          </cell>
          <cell r="BT55">
            <v>70271.45</v>
          </cell>
          <cell r="BU55">
            <v>0</v>
          </cell>
          <cell r="BV55">
            <v>6338.4</v>
          </cell>
          <cell r="BW55">
            <v>480500.68</v>
          </cell>
          <cell r="BX55">
            <v>0</v>
          </cell>
          <cell r="BY55">
            <v>4570</v>
          </cell>
          <cell r="BZ55">
            <v>0</v>
          </cell>
          <cell r="CA55">
            <v>14450</v>
          </cell>
          <cell r="CB55">
            <v>0</v>
          </cell>
          <cell r="CC55">
            <v>0</v>
          </cell>
          <cell r="CD55">
            <v>0</v>
          </cell>
          <cell r="CE55">
            <v>0</v>
          </cell>
          <cell r="CF55">
            <v>4154.33</v>
          </cell>
          <cell r="CG55">
            <v>0</v>
          </cell>
          <cell r="CH55">
            <v>0</v>
          </cell>
          <cell r="CI55">
            <v>320.04000000000002</v>
          </cell>
          <cell r="CJ55">
            <v>2805.58</v>
          </cell>
          <cell r="CK55">
            <v>0</v>
          </cell>
          <cell r="CL55">
            <v>0</v>
          </cell>
          <cell r="CM55">
            <v>0</v>
          </cell>
          <cell r="CN55">
            <v>0</v>
          </cell>
          <cell r="CO55">
            <v>215</v>
          </cell>
          <cell r="CP55">
            <v>3970</v>
          </cell>
          <cell r="CQ55">
            <v>34878</v>
          </cell>
          <cell r="CR55">
            <v>289358.48</v>
          </cell>
          <cell r="CS55">
            <v>3292.22</v>
          </cell>
          <cell r="CT55">
            <v>55231.96</v>
          </cell>
          <cell r="CU55">
            <v>7570.37</v>
          </cell>
          <cell r="CV55">
            <v>35946.75</v>
          </cell>
          <cell r="CW55">
            <v>11941.17</v>
          </cell>
          <cell r="CX55">
            <v>11366.06</v>
          </cell>
          <cell r="CY55">
            <v>1963.19</v>
          </cell>
          <cell r="CZ55">
            <v>1562</v>
          </cell>
          <cell r="DA55">
            <v>4094.5</v>
          </cell>
          <cell r="DB55">
            <v>1983.36</v>
          </cell>
          <cell r="DC55">
            <v>5003.79</v>
          </cell>
          <cell r="DD55">
            <v>1728</v>
          </cell>
          <cell r="DE55">
            <v>1055.74</v>
          </cell>
          <cell r="DF55">
            <v>2214.39</v>
          </cell>
          <cell r="DG55">
            <v>10574.62</v>
          </cell>
          <cell r="DH55">
            <v>10728.5</v>
          </cell>
          <cell r="DI55">
            <v>3339.73</v>
          </cell>
          <cell r="DJ55">
            <v>9190.27</v>
          </cell>
          <cell r="DK55">
            <v>4090</v>
          </cell>
          <cell r="DL55">
            <v>0</v>
          </cell>
          <cell r="DM55">
            <v>10105.56</v>
          </cell>
          <cell r="DN55">
            <v>1317.65</v>
          </cell>
          <cell r="DO55">
            <v>0</v>
          </cell>
          <cell r="DP55">
            <v>6954.78</v>
          </cell>
          <cell r="DQ55">
            <v>0</v>
          </cell>
          <cell r="DR55">
            <v>3618.22</v>
          </cell>
          <cell r="DS55">
            <v>40437.980000000003</v>
          </cell>
          <cell r="DT55">
            <v>0</v>
          </cell>
          <cell r="DU55">
            <v>0</v>
          </cell>
          <cell r="DV55">
            <v>0</v>
          </cell>
          <cell r="DW55">
            <v>0</v>
          </cell>
          <cell r="DX55">
            <v>0</v>
          </cell>
          <cell r="DY55">
            <v>0</v>
          </cell>
          <cell r="DZ55">
            <v>0</v>
          </cell>
          <cell r="EA55">
            <v>0</v>
          </cell>
          <cell r="EB55">
            <v>1</v>
          </cell>
          <cell r="EC55">
            <v>0</v>
          </cell>
          <cell r="ED55">
            <v>0</v>
          </cell>
          <cell r="EE55">
            <v>0</v>
          </cell>
          <cell r="EF55">
            <v>0</v>
          </cell>
          <cell r="EG55">
            <v>81465.790000000037</v>
          </cell>
          <cell r="EH55">
            <v>0</v>
          </cell>
          <cell r="EI55">
            <v>6338.4</v>
          </cell>
          <cell r="EJ55">
            <v>0</v>
          </cell>
          <cell r="EK55">
            <v>0</v>
          </cell>
          <cell r="EL55">
            <v>0</v>
          </cell>
          <cell r="EM55" t="str">
            <v>N</v>
          </cell>
          <cell r="EN55" t="str">
            <v>Y</v>
          </cell>
          <cell r="EO55" t="str">
            <v/>
          </cell>
          <cell r="EP55">
            <v>0</v>
          </cell>
          <cell r="EQ55" t="str">
            <v/>
          </cell>
          <cell r="ER55" t="str">
            <v>Y</v>
          </cell>
          <cell r="ES55" t="str">
            <v>Y</v>
          </cell>
          <cell r="ET55">
            <v>0</v>
          </cell>
          <cell r="EU55" t="str">
            <v>Y</v>
          </cell>
          <cell r="EV55">
            <v>0</v>
          </cell>
          <cell r="EW55" t="str">
            <v/>
          </cell>
          <cell r="EX55">
            <v>0</v>
          </cell>
          <cell r="EY55" t="str">
            <v>Y</v>
          </cell>
          <cell r="EZ55" t="str">
            <v>Y</v>
          </cell>
          <cell r="FA55" t="str">
            <v/>
          </cell>
          <cell r="FB55" t="str">
            <v>Y</v>
          </cell>
          <cell r="FC55" t="str">
            <v/>
          </cell>
          <cell r="FD55" t="str">
            <v>Y</v>
          </cell>
          <cell r="FE55" t="str">
            <v/>
          </cell>
          <cell r="FF55" t="str">
            <v>Y</v>
          </cell>
          <cell r="FG55">
            <v>0</v>
          </cell>
          <cell r="FH55" t="str">
            <v>Y</v>
          </cell>
          <cell r="FI55">
            <v>0</v>
          </cell>
          <cell r="FJ55" t="str">
            <v>Y</v>
          </cell>
          <cell r="FK55">
            <v>0</v>
          </cell>
          <cell r="FL55">
            <v>81465.790000000037</v>
          </cell>
          <cell r="FM55">
            <v>0</v>
          </cell>
          <cell r="FN55">
            <v>81465.790000000037</v>
          </cell>
          <cell r="FO55">
            <v>6338.4</v>
          </cell>
          <cell r="FP55">
            <v>87804.190000000031</v>
          </cell>
          <cell r="FQ55" t="str">
            <v>Y</v>
          </cell>
          <cell r="FR55" t="str">
            <v>SARAH SMITH</v>
          </cell>
          <cell r="FS55" t="str">
            <v>CONSORTIUM MANAGER</v>
          </cell>
          <cell r="FT55" t="str">
            <v>28.4.21</v>
          </cell>
          <cell r="FU55" t="str">
            <v>MRS T. BRATLEY</v>
          </cell>
          <cell r="FV55" t="str">
            <v>28.4.21</v>
          </cell>
          <cell r="FW55" t="str">
            <v>Y</v>
          </cell>
        </row>
        <row r="56">
          <cell r="B56">
            <v>8106</v>
          </cell>
          <cell r="C56" t="str">
            <v>South Alternative Provision School</v>
          </cell>
          <cell r="D56">
            <v>3057503.29</v>
          </cell>
          <cell r="E56">
            <v>3057503.29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1406297</v>
          </cell>
          <cell r="K56">
            <v>1406297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120385</v>
          </cell>
          <cell r="Q56">
            <v>120385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 t="e">
            <v>#REF!</v>
          </cell>
          <cell r="AD56" t="e">
            <v>#REF!</v>
          </cell>
          <cell r="AE56">
            <v>4710369.22</v>
          </cell>
          <cell r="AF56">
            <v>4710369.22</v>
          </cell>
          <cell r="AG56">
            <v>0</v>
          </cell>
          <cell r="AH56">
            <v>3626915.12</v>
          </cell>
          <cell r="AI56">
            <v>3626915.1199999992</v>
          </cell>
          <cell r="AJ56">
            <v>0</v>
          </cell>
          <cell r="AK56">
            <v>1083454.1000000001</v>
          </cell>
          <cell r="AL56">
            <v>0</v>
          </cell>
          <cell r="AM56">
            <v>0</v>
          </cell>
          <cell r="AN56">
            <v>0</v>
          </cell>
          <cell r="AO56">
            <v>0</v>
          </cell>
          <cell r="AP56">
            <v>0</v>
          </cell>
          <cell r="AQ56">
            <v>0</v>
          </cell>
          <cell r="AR56">
            <v>772449.72</v>
          </cell>
          <cell r="AS56">
            <v>0</v>
          </cell>
          <cell r="AT56">
            <v>0</v>
          </cell>
          <cell r="AU56">
            <v>0</v>
          </cell>
          <cell r="AV56">
            <v>0</v>
          </cell>
          <cell r="AW56">
            <v>0</v>
          </cell>
          <cell r="AX56">
            <v>0</v>
          </cell>
          <cell r="AY56">
            <v>0</v>
          </cell>
          <cell r="AZ56">
            <v>0</v>
          </cell>
          <cell r="BA56">
            <v>0</v>
          </cell>
          <cell r="BB56">
            <v>352853</v>
          </cell>
          <cell r="BC56">
            <v>630601</v>
          </cell>
          <cell r="BD56">
            <v>100000</v>
          </cell>
          <cell r="BE56">
            <v>0</v>
          </cell>
          <cell r="BF56">
            <v>0</v>
          </cell>
          <cell r="BG56" t="str">
            <v>N</v>
          </cell>
          <cell r="BH56">
            <v>1120</v>
          </cell>
          <cell r="BI56" t="str">
            <v>South Alternative Provision School</v>
          </cell>
          <cell r="BJ56" t="str">
            <v>Joanna Boyden</v>
          </cell>
          <cell r="BK56" t="str">
            <v>office.admin@css-essex.co.uk</v>
          </cell>
          <cell r="BL56" t="str">
            <v>01268 542367</v>
          </cell>
          <cell r="BM56" t="str">
            <v>N</v>
          </cell>
          <cell r="BN56" t="str">
            <v>Y</v>
          </cell>
          <cell r="BO56" t="str">
            <v>FINAL</v>
          </cell>
          <cell r="BP56" t="str">
            <v>Y</v>
          </cell>
          <cell r="BQ56" t="str">
            <v>Accruals</v>
          </cell>
          <cell r="BR56" t="str">
            <v>Y</v>
          </cell>
          <cell r="BS56" t="str">
            <v>N</v>
          </cell>
          <cell r="BT56">
            <v>811021.65</v>
          </cell>
          <cell r="BU56">
            <v>0</v>
          </cell>
          <cell r="BV56">
            <v>2791</v>
          </cell>
          <cell r="BW56">
            <v>3057503.29</v>
          </cell>
          <cell r="BX56">
            <v>0</v>
          </cell>
          <cell r="BY56">
            <v>1406297</v>
          </cell>
          <cell r="BZ56">
            <v>0</v>
          </cell>
          <cell r="CA56">
            <v>120385</v>
          </cell>
          <cell r="CB56">
            <v>0</v>
          </cell>
          <cell r="CC56">
            <v>882535</v>
          </cell>
          <cell r="CD56">
            <v>0</v>
          </cell>
          <cell r="CE56">
            <v>622616</v>
          </cell>
          <cell r="CF56">
            <v>6949.19</v>
          </cell>
          <cell r="CG56">
            <v>0</v>
          </cell>
          <cell r="CH56">
            <v>0</v>
          </cell>
          <cell r="CI56">
            <v>0</v>
          </cell>
          <cell r="CJ56">
            <v>0</v>
          </cell>
          <cell r="CK56">
            <v>0</v>
          </cell>
          <cell r="CL56">
            <v>0</v>
          </cell>
          <cell r="CM56">
            <v>0</v>
          </cell>
          <cell r="CN56">
            <v>0</v>
          </cell>
          <cell r="CO56">
            <v>4336</v>
          </cell>
          <cell r="CP56">
            <v>30220</v>
          </cell>
          <cell r="CQ56">
            <v>50265</v>
          </cell>
          <cell r="CR56">
            <v>3775110.51</v>
          </cell>
          <cell r="CS56">
            <v>13860</v>
          </cell>
          <cell r="CT56">
            <v>1388239.07</v>
          </cell>
          <cell r="CU56">
            <v>0</v>
          </cell>
          <cell r="CV56">
            <v>0</v>
          </cell>
          <cell r="CW56">
            <v>0</v>
          </cell>
          <cell r="CX56">
            <v>526.08000000000004</v>
          </cell>
          <cell r="CY56">
            <v>15088.12</v>
          </cell>
          <cell r="CZ56">
            <v>9225.7900000000009</v>
          </cell>
          <cell r="DA56">
            <v>0</v>
          </cell>
          <cell r="DB56">
            <v>0</v>
          </cell>
          <cell r="DC56">
            <v>67114.89</v>
          </cell>
          <cell r="DD56">
            <v>4890</v>
          </cell>
          <cell r="DE56">
            <v>5951.18</v>
          </cell>
          <cell r="DF56">
            <v>2161.48</v>
          </cell>
          <cell r="DG56">
            <v>10286.02</v>
          </cell>
          <cell r="DH56">
            <v>0</v>
          </cell>
          <cell r="DI56">
            <v>5276.76</v>
          </cell>
          <cell r="DJ56">
            <v>323359.3</v>
          </cell>
          <cell r="DK56">
            <v>75619.850000000006</v>
          </cell>
          <cell r="DL56">
            <v>19908.89</v>
          </cell>
          <cell r="DM56">
            <v>94508.479999999996</v>
          </cell>
          <cell r="DN56">
            <v>6821</v>
          </cell>
          <cell r="DO56">
            <v>0</v>
          </cell>
          <cell r="DP56">
            <v>13548.51</v>
          </cell>
          <cell r="DQ56">
            <v>0</v>
          </cell>
          <cell r="DR56">
            <v>21260.06</v>
          </cell>
          <cell r="DS56">
            <v>55918.04</v>
          </cell>
          <cell r="DT56">
            <v>0</v>
          </cell>
          <cell r="DU56">
            <v>0</v>
          </cell>
          <cell r="DV56">
            <v>0</v>
          </cell>
          <cell r="DW56">
            <v>0</v>
          </cell>
          <cell r="DX56">
            <v>0</v>
          </cell>
          <cell r="DY56">
            <v>2675</v>
          </cell>
          <cell r="DZ56">
            <v>0</v>
          </cell>
          <cell r="EA56">
            <v>0</v>
          </cell>
          <cell r="EB56">
            <v>1</v>
          </cell>
          <cell r="EC56">
            <v>0</v>
          </cell>
          <cell r="ED56">
            <v>5466</v>
          </cell>
          <cell r="EE56">
            <v>0</v>
          </cell>
          <cell r="EF56">
            <v>0</v>
          </cell>
          <cell r="EG56">
            <v>1083454.1000000024</v>
          </cell>
          <cell r="EH56">
            <v>0</v>
          </cell>
          <cell r="EI56">
            <v>0</v>
          </cell>
          <cell r="EJ56">
            <v>0</v>
          </cell>
          <cell r="EK56">
            <v>0</v>
          </cell>
          <cell r="EL56">
            <v>0</v>
          </cell>
          <cell r="EM56" t="str">
            <v>N</v>
          </cell>
          <cell r="EN56" t="str">
            <v>Y</v>
          </cell>
          <cell r="EO56" t="str">
            <v/>
          </cell>
          <cell r="EP56">
            <v>0</v>
          </cell>
          <cell r="EQ56" t="str">
            <v/>
          </cell>
          <cell r="ER56" t="str">
            <v>Y</v>
          </cell>
          <cell r="ES56" t="str">
            <v>Y</v>
          </cell>
          <cell r="ET56">
            <v>0</v>
          </cell>
          <cell r="EU56" t="str">
            <v>Y</v>
          </cell>
          <cell r="EV56">
            <v>0</v>
          </cell>
          <cell r="EW56" t="str">
            <v/>
          </cell>
          <cell r="EX56">
            <v>0</v>
          </cell>
          <cell r="EY56" t="str">
            <v>Y</v>
          </cell>
          <cell r="EZ56" t="str">
            <v>Y</v>
          </cell>
          <cell r="FA56" t="str">
            <v/>
          </cell>
          <cell r="FB56" t="str">
            <v>Y</v>
          </cell>
          <cell r="FC56" t="str">
            <v/>
          </cell>
          <cell r="FD56" t="str">
            <v>Y</v>
          </cell>
          <cell r="FE56" t="str">
            <v/>
          </cell>
          <cell r="FF56" t="str">
            <v>Y</v>
          </cell>
          <cell r="FG56">
            <v>0</v>
          </cell>
          <cell r="FH56" t="str">
            <v>Y</v>
          </cell>
          <cell r="FI56">
            <v>0</v>
          </cell>
          <cell r="FJ56" t="str">
            <v>Y</v>
          </cell>
          <cell r="FK56">
            <v>0</v>
          </cell>
          <cell r="FL56">
            <v>1083454.1000000024</v>
          </cell>
          <cell r="FM56">
            <v>0</v>
          </cell>
          <cell r="FN56">
            <v>1083454.1000000024</v>
          </cell>
          <cell r="FO56">
            <v>0</v>
          </cell>
          <cell r="FP56">
            <v>1083454.1000000024</v>
          </cell>
          <cell r="FQ56" t="str">
            <v>Y</v>
          </cell>
          <cell r="FR56" t="str">
            <v>Joanna Boyden</v>
          </cell>
          <cell r="FS56" t="str">
            <v>Finance Manager</v>
          </cell>
          <cell r="FT56" t="str">
            <v>27.04.2021</v>
          </cell>
          <cell r="FU56" t="str">
            <v>Jo Barak</v>
          </cell>
          <cell r="FV56" t="str">
            <v>27.04.21</v>
          </cell>
          <cell r="FW56" t="str">
            <v>Y</v>
          </cell>
        </row>
        <row r="57">
          <cell r="B57">
            <v>4262</v>
          </cell>
          <cell r="C57" t="str">
            <v>Stock CE P</v>
          </cell>
          <cell r="D57">
            <v>825175.52</v>
          </cell>
          <cell r="E57">
            <v>825176.02</v>
          </cell>
          <cell r="F57">
            <v>0.5</v>
          </cell>
          <cell r="G57">
            <v>0</v>
          </cell>
          <cell r="H57">
            <v>0</v>
          </cell>
          <cell r="I57">
            <v>0</v>
          </cell>
          <cell r="J57">
            <v>36800</v>
          </cell>
          <cell r="K57">
            <v>36800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12105</v>
          </cell>
          <cell r="Q57">
            <v>12105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 t="e">
            <v>#REF!</v>
          </cell>
          <cell r="AD57" t="e">
            <v>#REF!</v>
          </cell>
          <cell r="AE57">
            <v>1009637.63</v>
          </cell>
          <cell r="AF57">
            <v>1009637.63</v>
          </cell>
          <cell r="AG57">
            <v>0</v>
          </cell>
          <cell r="AH57">
            <v>951240.53</v>
          </cell>
          <cell r="AI57">
            <v>951240.52999999991</v>
          </cell>
          <cell r="AJ57">
            <v>0</v>
          </cell>
          <cell r="AK57">
            <v>58397.1</v>
          </cell>
          <cell r="AL57">
            <v>0</v>
          </cell>
          <cell r="AM57">
            <v>0</v>
          </cell>
          <cell r="AN57">
            <v>497.5</v>
          </cell>
          <cell r="AO57">
            <v>0</v>
          </cell>
          <cell r="AP57">
            <v>0</v>
          </cell>
          <cell r="AQ57">
            <v>0</v>
          </cell>
          <cell r="AR57">
            <v>0</v>
          </cell>
          <cell r="AS57">
            <v>0</v>
          </cell>
          <cell r="AT57">
            <v>0</v>
          </cell>
          <cell r="AU57">
            <v>0</v>
          </cell>
          <cell r="AV57">
            <v>0</v>
          </cell>
          <cell r="AW57">
            <v>0</v>
          </cell>
          <cell r="AX57">
            <v>12776</v>
          </cell>
          <cell r="AY57">
            <v>0</v>
          </cell>
          <cell r="AZ57">
            <v>6089</v>
          </cell>
          <cell r="BA57">
            <v>0</v>
          </cell>
          <cell r="BB57">
            <v>22512</v>
          </cell>
          <cell r="BC57">
            <v>0</v>
          </cell>
          <cell r="BD57">
            <v>17020</v>
          </cell>
          <cell r="BE57">
            <v>0</v>
          </cell>
          <cell r="BF57" t="str">
            <v>Sports 7746.9 Covid 5029.50</v>
          </cell>
          <cell r="BG57" t="str">
            <v>N</v>
          </cell>
          <cell r="BH57">
            <v>3225</v>
          </cell>
          <cell r="BI57" t="str">
            <v>Stock CE P</v>
          </cell>
          <cell r="BJ57" t="str">
            <v>Sue Dabbs</v>
          </cell>
          <cell r="BK57" t="str">
            <v>admin@stock.essex.sch.uk</v>
          </cell>
          <cell r="BL57" t="str">
            <v>01277 840265</v>
          </cell>
          <cell r="BM57" t="str">
            <v>N</v>
          </cell>
          <cell r="BN57" t="str">
            <v>Y</v>
          </cell>
          <cell r="BO57" t="str">
            <v>FINAL</v>
          </cell>
          <cell r="BP57" t="str">
            <v>Y</v>
          </cell>
          <cell r="BQ57" t="str">
            <v>Accruals</v>
          </cell>
          <cell r="BR57" t="str">
            <v>N</v>
          </cell>
          <cell r="BS57" t="str">
            <v>N</v>
          </cell>
          <cell r="BT57">
            <v>73736.61</v>
          </cell>
          <cell r="BU57">
            <v>0</v>
          </cell>
          <cell r="BV57">
            <v>0</v>
          </cell>
          <cell r="BW57">
            <v>825176.02</v>
          </cell>
          <cell r="BX57">
            <v>0</v>
          </cell>
          <cell r="BY57">
            <v>36800</v>
          </cell>
          <cell r="BZ57">
            <v>0</v>
          </cell>
          <cell r="CA57">
            <v>12105</v>
          </cell>
          <cell r="CB57">
            <v>0</v>
          </cell>
          <cell r="CC57">
            <v>0</v>
          </cell>
          <cell r="CD57">
            <v>705</v>
          </cell>
          <cell r="CE57">
            <v>0</v>
          </cell>
          <cell r="CF57">
            <v>11184.43</v>
          </cell>
          <cell r="CG57">
            <v>0</v>
          </cell>
          <cell r="CH57">
            <v>0</v>
          </cell>
          <cell r="CI57">
            <v>4300.55</v>
          </cell>
          <cell r="CJ57">
            <v>23755.32</v>
          </cell>
          <cell r="CK57">
            <v>0</v>
          </cell>
          <cell r="CL57">
            <v>0</v>
          </cell>
          <cell r="CM57">
            <v>0</v>
          </cell>
          <cell r="CN57">
            <v>0</v>
          </cell>
          <cell r="CO57">
            <v>1172</v>
          </cell>
          <cell r="CP57">
            <v>10600</v>
          </cell>
          <cell r="CQ57">
            <v>50546</v>
          </cell>
          <cell r="CR57">
            <v>520760.52</v>
          </cell>
          <cell r="CS57">
            <v>13896.26</v>
          </cell>
          <cell r="CT57">
            <v>167882.81</v>
          </cell>
          <cell r="CU57">
            <v>0</v>
          </cell>
          <cell r="CV57">
            <v>61744.29</v>
          </cell>
          <cell r="CW57">
            <v>0</v>
          </cell>
          <cell r="CX57">
            <v>17730.96</v>
          </cell>
          <cell r="CY57">
            <v>3425.09</v>
          </cell>
          <cell r="CZ57">
            <v>247</v>
          </cell>
          <cell r="DA57">
            <v>2614</v>
          </cell>
          <cell r="DB57">
            <v>0</v>
          </cell>
          <cell r="DC57">
            <v>9318.84</v>
          </cell>
          <cell r="DD57">
            <v>21425.040000000001</v>
          </cell>
          <cell r="DE57">
            <v>26709.42</v>
          </cell>
          <cell r="DF57">
            <v>2201.65</v>
          </cell>
          <cell r="DG57">
            <v>12508.72</v>
          </cell>
          <cell r="DH57">
            <v>16966</v>
          </cell>
          <cell r="DI57">
            <v>4636.4399999999996</v>
          </cell>
          <cell r="DJ57">
            <v>11727.58</v>
          </cell>
          <cell r="DK57">
            <v>5966.8</v>
          </cell>
          <cell r="DL57">
            <v>0</v>
          </cell>
          <cell r="DM57">
            <v>4258.8</v>
          </cell>
          <cell r="DN57">
            <v>3781</v>
          </cell>
          <cell r="DO57">
            <v>0</v>
          </cell>
          <cell r="DP57">
            <v>44199.03</v>
          </cell>
          <cell r="DQ57">
            <v>0</v>
          </cell>
          <cell r="DR57">
            <v>21979.73</v>
          </cell>
          <cell r="DS57">
            <v>17703.849999999999</v>
          </cell>
          <cell r="DT57">
            <v>0</v>
          </cell>
          <cell r="DU57">
            <v>0</v>
          </cell>
          <cell r="DV57">
            <v>0</v>
          </cell>
          <cell r="DW57">
            <v>0</v>
          </cell>
          <cell r="DX57">
            <v>0</v>
          </cell>
          <cell r="DY57">
            <v>0</v>
          </cell>
          <cell r="DZ57">
            <v>2225.27</v>
          </cell>
          <cell r="EA57">
            <v>0</v>
          </cell>
          <cell r="EB57">
            <v>1</v>
          </cell>
          <cell r="EC57">
            <v>0</v>
          </cell>
          <cell r="ED57">
            <v>0</v>
          </cell>
          <cell r="EE57">
            <v>0</v>
          </cell>
          <cell r="EF57">
            <v>2225.27</v>
          </cell>
          <cell r="EG57">
            <v>58397.100000000093</v>
          </cell>
          <cell r="EH57">
            <v>0</v>
          </cell>
          <cell r="EI57">
            <v>0</v>
          </cell>
          <cell r="EJ57">
            <v>0</v>
          </cell>
          <cell r="EK57">
            <v>0</v>
          </cell>
          <cell r="EL57">
            <v>0</v>
          </cell>
          <cell r="EM57" t="str">
            <v>N</v>
          </cell>
          <cell r="EN57" t="str">
            <v>Y</v>
          </cell>
          <cell r="EO57" t="str">
            <v/>
          </cell>
          <cell r="EP57">
            <v>0</v>
          </cell>
          <cell r="EQ57" t="str">
            <v/>
          </cell>
          <cell r="ER57" t="str">
            <v>Y</v>
          </cell>
          <cell r="ES57" t="str">
            <v>N</v>
          </cell>
          <cell r="ET57">
            <v>0.5</v>
          </cell>
          <cell r="EU57" t="str">
            <v>Y</v>
          </cell>
          <cell r="EV57">
            <v>0</v>
          </cell>
          <cell r="EW57" t="str">
            <v/>
          </cell>
          <cell r="EX57">
            <v>0</v>
          </cell>
          <cell r="EY57" t="str">
            <v>Y</v>
          </cell>
          <cell r="EZ57" t="str">
            <v>Y</v>
          </cell>
          <cell r="FA57" t="str">
            <v/>
          </cell>
          <cell r="FB57" t="str">
            <v>Y</v>
          </cell>
          <cell r="FC57" t="str">
            <v/>
          </cell>
          <cell r="FD57" t="str">
            <v>Y</v>
          </cell>
          <cell r="FE57" t="str">
            <v/>
          </cell>
          <cell r="FF57" t="str">
            <v>Y</v>
          </cell>
          <cell r="FG57">
            <v>0</v>
          </cell>
          <cell r="FH57" t="str">
            <v>Y</v>
          </cell>
          <cell r="FI57">
            <v>0</v>
          </cell>
          <cell r="FJ57" t="str">
            <v>Y</v>
          </cell>
          <cell r="FK57">
            <v>0</v>
          </cell>
          <cell r="FL57">
            <v>58397.100000000093</v>
          </cell>
          <cell r="FM57">
            <v>0</v>
          </cell>
          <cell r="FN57">
            <v>58397.100000000093</v>
          </cell>
          <cell r="FO57">
            <v>0</v>
          </cell>
          <cell r="FP57">
            <v>58397.100000000093</v>
          </cell>
          <cell r="FQ57" t="str">
            <v>Y</v>
          </cell>
          <cell r="FR57" t="str">
            <v>Sue Dabbs</v>
          </cell>
          <cell r="FS57" t="str">
            <v>Office Manager</v>
          </cell>
          <cell r="FT57" t="str">
            <v>27.4.21</v>
          </cell>
          <cell r="FU57" t="str">
            <v>Alina Clay</v>
          </cell>
          <cell r="FV57" t="str">
            <v>27.4.21</v>
          </cell>
          <cell r="FW57" t="str">
            <v>N</v>
          </cell>
        </row>
        <row r="58">
          <cell r="B58">
            <v>2552</v>
          </cell>
          <cell r="C58" t="str">
            <v>All Saints'CE (Aided) P Great Oakley</v>
          </cell>
          <cell r="D58">
            <v>503026.99</v>
          </cell>
          <cell r="E58">
            <v>503026.99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2718</v>
          </cell>
          <cell r="K58">
            <v>2718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28865</v>
          </cell>
          <cell r="Q58">
            <v>28865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 t="e">
            <v>#REF!</v>
          </cell>
          <cell r="AD58" t="e">
            <v>#REF!</v>
          </cell>
          <cell r="AE58">
            <v>644343.36</v>
          </cell>
          <cell r="AF58">
            <v>644343.36</v>
          </cell>
          <cell r="AG58">
            <v>0</v>
          </cell>
          <cell r="AH58">
            <v>547765.49</v>
          </cell>
          <cell r="AI58">
            <v>547765.49000000011</v>
          </cell>
          <cell r="AJ58">
            <v>0</v>
          </cell>
          <cell r="AK58">
            <v>96577.87</v>
          </cell>
          <cell r="AL58">
            <v>0</v>
          </cell>
          <cell r="AM58">
            <v>0</v>
          </cell>
          <cell r="AN58">
            <v>257.5</v>
          </cell>
          <cell r="AO58">
            <v>0</v>
          </cell>
          <cell r="AP58">
            <v>0</v>
          </cell>
          <cell r="AQ58">
            <v>0</v>
          </cell>
          <cell r="AR58">
            <v>0</v>
          </cell>
          <cell r="AS58">
            <v>0</v>
          </cell>
          <cell r="AT58">
            <v>0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  <cell r="AY58">
            <v>0</v>
          </cell>
          <cell r="AZ58">
            <v>511</v>
          </cell>
          <cell r="BA58">
            <v>0</v>
          </cell>
          <cell r="BB58">
            <v>0</v>
          </cell>
          <cell r="BC58">
            <v>96067</v>
          </cell>
          <cell r="BD58">
            <v>0</v>
          </cell>
          <cell r="BE58">
            <v>0</v>
          </cell>
          <cell r="BF58">
            <v>0</v>
          </cell>
          <cell r="BG58" t="str">
            <v>N</v>
          </cell>
          <cell r="BH58">
            <v>3314</v>
          </cell>
          <cell r="BI58" t="str">
            <v>All Saints'CE (Aided) P Great Oakley</v>
          </cell>
          <cell r="BJ58" t="str">
            <v>Judy White</v>
          </cell>
          <cell r="BK58" t="str">
            <v>admin@allsaints-oakley.essex.sch.uk</v>
          </cell>
          <cell r="BL58" t="str">
            <v>01255 880315</v>
          </cell>
          <cell r="BM58" t="str">
            <v>N</v>
          </cell>
          <cell r="BN58" t="str">
            <v>Y</v>
          </cell>
          <cell r="BO58" t="str">
            <v>FINAL</v>
          </cell>
          <cell r="BP58" t="str">
            <v>Y</v>
          </cell>
          <cell r="BQ58" t="str">
            <v>Accruals</v>
          </cell>
          <cell r="BR58" t="str">
            <v>N</v>
          </cell>
          <cell r="BS58" t="str">
            <v>N</v>
          </cell>
          <cell r="BT58">
            <v>65471.87</v>
          </cell>
          <cell r="BU58">
            <v>0</v>
          </cell>
          <cell r="BV58">
            <v>0</v>
          </cell>
          <cell r="BW58">
            <v>503026.99</v>
          </cell>
          <cell r="BX58">
            <v>0</v>
          </cell>
          <cell r="BY58">
            <v>2718</v>
          </cell>
          <cell r="BZ58">
            <v>0</v>
          </cell>
          <cell r="CA58">
            <v>28865</v>
          </cell>
          <cell r="CB58">
            <v>0</v>
          </cell>
          <cell r="CC58">
            <v>0</v>
          </cell>
          <cell r="CD58">
            <v>4392.3</v>
          </cell>
          <cell r="CE58">
            <v>0</v>
          </cell>
          <cell r="CF58">
            <v>3165.6</v>
          </cell>
          <cell r="CG58">
            <v>0</v>
          </cell>
          <cell r="CH58">
            <v>0</v>
          </cell>
          <cell r="CI58">
            <v>0</v>
          </cell>
          <cell r="CJ58">
            <v>524.72</v>
          </cell>
          <cell r="CK58">
            <v>0</v>
          </cell>
          <cell r="CL58">
            <v>0</v>
          </cell>
          <cell r="CM58">
            <v>0</v>
          </cell>
          <cell r="CN58">
            <v>0</v>
          </cell>
          <cell r="CO58">
            <v>1447</v>
          </cell>
          <cell r="CP58">
            <v>5140</v>
          </cell>
          <cell r="CQ58">
            <v>37932</v>
          </cell>
          <cell r="CR58">
            <v>273582.7</v>
          </cell>
          <cell r="CS58">
            <v>1699.94</v>
          </cell>
          <cell r="CT58">
            <v>88889.36</v>
          </cell>
          <cell r="CU58">
            <v>10407.209999999999</v>
          </cell>
          <cell r="CV58">
            <v>40445.760000000002</v>
          </cell>
          <cell r="CW58">
            <v>14577.6</v>
          </cell>
          <cell r="CX58">
            <v>9298.69</v>
          </cell>
          <cell r="CY58">
            <v>490.12</v>
          </cell>
          <cell r="CZ58">
            <v>2208</v>
          </cell>
          <cell r="DA58">
            <v>103</v>
          </cell>
          <cell r="DB58">
            <v>3236.86</v>
          </cell>
          <cell r="DC58">
            <v>1503.97</v>
          </cell>
          <cell r="DD58">
            <v>2430.83</v>
          </cell>
          <cell r="DE58">
            <v>7352.23</v>
          </cell>
          <cell r="DF58">
            <v>898.24</v>
          </cell>
          <cell r="DG58">
            <v>9206.24</v>
          </cell>
          <cell r="DH58">
            <v>2867.2</v>
          </cell>
          <cell r="DI58">
            <v>3046.02</v>
          </cell>
          <cell r="DJ58">
            <v>27667.16</v>
          </cell>
          <cell r="DK58">
            <v>18305.259999999998</v>
          </cell>
          <cell r="DL58">
            <v>0</v>
          </cell>
          <cell r="DM58">
            <v>6840.27</v>
          </cell>
          <cell r="DN58">
            <v>1938</v>
          </cell>
          <cell r="DO58">
            <v>0</v>
          </cell>
          <cell r="DP58">
            <v>5788.83</v>
          </cell>
          <cell r="DQ58">
            <v>0</v>
          </cell>
          <cell r="DR58">
            <v>1112.07</v>
          </cell>
          <cell r="DS58">
            <v>17378.43</v>
          </cell>
          <cell r="DT58">
            <v>0</v>
          </cell>
          <cell r="DU58">
            <v>0</v>
          </cell>
          <cell r="DV58">
            <v>4831.62</v>
          </cell>
          <cell r="DW58">
            <v>0</v>
          </cell>
          <cell r="DX58">
            <v>0</v>
          </cell>
          <cell r="DY58">
            <v>0</v>
          </cell>
          <cell r="DZ58">
            <v>0</v>
          </cell>
          <cell r="EA58">
            <v>4831.62</v>
          </cell>
          <cell r="EB58">
            <v>1</v>
          </cell>
          <cell r="EC58">
            <v>0</v>
          </cell>
          <cell r="ED58">
            <v>4831.62</v>
          </cell>
          <cell r="EE58">
            <v>0</v>
          </cell>
          <cell r="EF58">
            <v>0</v>
          </cell>
          <cell r="EG58">
            <v>96577.870000000112</v>
          </cell>
          <cell r="EH58">
            <v>0</v>
          </cell>
          <cell r="EI58">
            <v>0</v>
          </cell>
          <cell r="EJ58">
            <v>0</v>
          </cell>
          <cell r="EK58">
            <v>0</v>
          </cell>
          <cell r="EL58">
            <v>0</v>
          </cell>
          <cell r="EM58" t="str">
            <v>N</v>
          </cell>
          <cell r="EN58" t="str">
            <v>Y</v>
          </cell>
          <cell r="EO58" t="str">
            <v/>
          </cell>
          <cell r="EP58">
            <v>0</v>
          </cell>
          <cell r="EQ58" t="str">
            <v/>
          </cell>
          <cell r="ER58" t="str">
            <v>Y</v>
          </cell>
          <cell r="ES58" t="str">
            <v>Y</v>
          </cell>
          <cell r="ET58">
            <v>0</v>
          </cell>
          <cell r="EU58" t="str">
            <v>Y</v>
          </cell>
          <cell r="EV58">
            <v>0</v>
          </cell>
          <cell r="EW58" t="str">
            <v/>
          </cell>
          <cell r="EX58">
            <v>0</v>
          </cell>
          <cell r="EY58" t="str">
            <v>Y</v>
          </cell>
          <cell r="EZ58" t="str">
            <v>Y</v>
          </cell>
          <cell r="FA58" t="str">
            <v/>
          </cell>
          <cell r="FB58" t="str">
            <v>Y</v>
          </cell>
          <cell r="FC58" t="str">
            <v/>
          </cell>
          <cell r="FD58" t="str">
            <v>Y</v>
          </cell>
          <cell r="FE58" t="str">
            <v/>
          </cell>
          <cell r="FF58" t="str">
            <v>Y</v>
          </cell>
          <cell r="FG58">
            <v>0</v>
          </cell>
          <cell r="FH58" t="str">
            <v>Y</v>
          </cell>
          <cell r="FI58">
            <v>0</v>
          </cell>
          <cell r="FJ58" t="str">
            <v>Y</v>
          </cell>
          <cell r="FK58">
            <v>0</v>
          </cell>
          <cell r="FL58">
            <v>96577.870000000112</v>
          </cell>
          <cell r="FM58">
            <v>0</v>
          </cell>
          <cell r="FN58">
            <v>96577.870000000112</v>
          </cell>
          <cell r="FO58">
            <v>0</v>
          </cell>
          <cell r="FP58">
            <v>96577.870000000112</v>
          </cell>
          <cell r="FQ58" t="str">
            <v>Y</v>
          </cell>
          <cell r="FR58" t="str">
            <v>JUDY WHITE</v>
          </cell>
          <cell r="FS58" t="str">
            <v>OFFICE MANAGER</v>
          </cell>
          <cell r="FT58">
            <v>44313</v>
          </cell>
          <cell r="FU58" t="str">
            <v>AARON BATTERSBY</v>
          </cell>
          <cell r="FV58">
            <v>44313</v>
          </cell>
          <cell r="FW58" t="str">
            <v>Y</v>
          </cell>
        </row>
        <row r="59">
          <cell r="B59">
            <v>4880</v>
          </cell>
          <cell r="C59" t="str">
            <v>Woodham Walter CE P</v>
          </cell>
          <cell r="D59">
            <v>514922.5</v>
          </cell>
          <cell r="E59">
            <v>514922.5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11693</v>
          </cell>
          <cell r="K59">
            <v>11693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43040</v>
          </cell>
          <cell r="Q59">
            <v>43040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 t="e">
            <v>#REF!</v>
          </cell>
          <cell r="AD59" t="e">
            <v>#REF!</v>
          </cell>
          <cell r="AE59">
            <v>673610.35</v>
          </cell>
          <cell r="AF59">
            <v>673610.35</v>
          </cell>
          <cell r="AG59">
            <v>0</v>
          </cell>
          <cell r="AH59">
            <v>545695.86</v>
          </cell>
          <cell r="AI59">
            <v>545695.86</v>
          </cell>
          <cell r="AJ59">
            <v>0</v>
          </cell>
          <cell r="AK59">
            <v>127914.49</v>
          </cell>
          <cell r="AL59">
            <v>0</v>
          </cell>
          <cell r="AM59">
            <v>0</v>
          </cell>
          <cell r="AN59">
            <v>252.5</v>
          </cell>
          <cell r="AO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1290.25</v>
          </cell>
          <cell r="AX59">
            <v>21459</v>
          </cell>
          <cell r="AY59">
            <v>20000</v>
          </cell>
          <cell r="AZ59">
            <v>13385</v>
          </cell>
          <cell r="BA59">
            <v>0</v>
          </cell>
          <cell r="BB59">
            <v>0</v>
          </cell>
          <cell r="BC59">
            <v>58153</v>
          </cell>
          <cell r="BD59">
            <v>9000</v>
          </cell>
          <cell r="BE59">
            <v>5917.09</v>
          </cell>
          <cell r="BF59" t="str">
            <v>PE Grant £17939  Covid catch up fund £3520</v>
          </cell>
          <cell r="BG59" t="str">
            <v>N</v>
          </cell>
          <cell r="BH59">
            <v>3235</v>
          </cell>
          <cell r="BI59" t="str">
            <v>Woodham Walter CE P</v>
          </cell>
          <cell r="BJ59" t="str">
            <v>Tina Hewer</v>
          </cell>
          <cell r="BK59" t="str">
            <v>admin@woodhamwalter.essex.sch.uk</v>
          </cell>
          <cell r="BL59" t="str">
            <v>DANBURY 223264</v>
          </cell>
          <cell r="BM59" t="str">
            <v>N</v>
          </cell>
          <cell r="BN59" t="str">
            <v>Y</v>
          </cell>
          <cell r="BO59" t="str">
            <v>FINAL</v>
          </cell>
          <cell r="BP59" t="str">
            <v>Y</v>
          </cell>
          <cell r="BQ59" t="str">
            <v>Accruals</v>
          </cell>
          <cell r="BR59" t="str">
            <v>N</v>
          </cell>
          <cell r="BS59" t="str">
            <v>N</v>
          </cell>
          <cell r="BT59">
            <v>63479.25</v>
          </cell>
          <cell r="BU59">
            <v>0</v>
          </cell>
          <cell r="BV59">
            <v>6242.1</v>
          </cell>
          <cell r="BW59">
            <v>514922.5</v>
          </cell>
          <cell r="BX59">
            <v>0</v>
          </cell>
          <cell r="BY59">
            <v>11693</v>
          </cell>
          <cell r="BZ59">
            <v>0</v>
          </cell>
          <cell r="CA59">
            <v>43040</v>
          </cell>
          <cell r="CB59">
            <v>0</v>
          </cell>
          <cell r="CC59">
            <v>491.2</v>
          </cell>
          <cell r="CD59">
            <v>401.82</v>
          </cell>
          <cell r="CE59">
            <v>0</v>
          </cell>
          <cell r="CF59">
            <v>7346.57</v>
          </cell>
          <cell r="CG59">
            <v>2550</v>
          </cell>
          <cell r="CH59">
            <v>0</v>
          </cell>
          <cell r="CI59">
            <v>1277</v>
          </cell>
          <cell r="CJ59">
            <v>391</v>
          </cell>
          <cell r="CK59">
            <v>0</v>
          </cell>
          <cell r="CL59">
            <v>0</v>
          </cell>
          <cell r="CM59">
            <v>0</v>
          </cell>
          <cell r="CN59">
            <v>1290.25</v>
          </cell>
          <cell r="CO59">
            <v>705</v>
          </cell>
          <cell r="CP59">
            <v>6540</v>
          </cell>
          <cell r="CQ59">
            <v>27241</v>
          </cell>
          <cell r="CR59">
            <v>287562.48</v>
          </cell>
          <cell r="CS59">
            <v>0</v>
          </cell>
          <cell r="CT59">
            <v>93926.35</v>
          </cell>
          <cell r="CU59">
            <v>24073.279999999999</v>
          </cell>
          <cell r="CV59">
            <v>21194.12</v>
          </cell>
          <cell r="CW59">
            <v>20277.21</v>
          </cell>
          <cell r="CX59">
            <v>1892.9</v>
          </cell>
          <cell r="CY59">
            <v>2627.86</v>
          </cell>
          <cell r="CZ59">
            <v>484</v>
          </cell>
          <cell r="DA59">
            <v>4599.63</v>
          </cell>
          <cell r="DB59">
            <v>779.08</v>
          </cell>
          <cell r="DC59">
            <v>2097.15</v>
          </cell>
          <cell r="DD59">
            <v>650.79999999999995</v>
          </cell>
          <cell r="DE59">
            <v>2130.0700000000002</v>
          </cell>
          <cell r="DF59">
            <v>930</v>
          </cell>
          <cell r="DG59">
            <v>13672.12</v>
          </cell>
          <cell r="DH59">
            <v>9481</v>
          </cell>
          <cell r="DI59">
            <v>6759.73</v>
          </cell>
          <cell r="DJ59">
            <v>9649.6299999999992</v>
          </cell>
          <cell r="DK59">
            <v>5227.72</v>
          </cell>
          <cell r="DL59">
            <v>0</v>
          </cell>
          <cell r="DM59">
            <v>7451.27</v>
          </cell>
          <cell r="DN59">
            <v>1400.87</v>
          </cell>
          <cell r="DO59">
            <v>0</v>
          </cell>
          <cell r="DP59">
            <v>12942.97</v>
          </cell>
          <cell r="DQ59">
            <v>0</v>
          </cell>
          <cell r="DR59">
            <v>395.44</v>
          </cell>
          <cell r="DS59">
            <v>29165.51</v>
          </cell>
          <cell r="DT59">
            <v>0</v>
          </cell>
          <cell r="DU59">
            <v>0</v>
          </cell>
          <cell r="DV59">
            <v>0</v>
          </cell>
          <cell r="DW59">
            <v>0</v>
          </cell>
          <cell r="DX59">
            <v>0</v>
          </cell>
          <cell r="DY59">
            <v>2990</v>
          </cell>
          <cell r="DZ59">
            <v>0</v>
          </cell>
          <cell r="EA59">
            <v>0</v>
          </cell>
          <cell r="EB59">
            <v>1</v>
          </cell>
          <cell r="EC59">
            <v>0</v>
          </cell>
          <cell r="ED59">
            <v>0</v>
          </cell>
          <cell r="EE59">
            <v>0</v>
          </cell>
          <cell r="EF59">
            <v>3315.01</v>
          </cell>
          <cell r="EG59">
            <v>121997.39999999991</v>
          </cell>
          <cell r="EH59">
            <v>0</v>
          </cell>
          <cell r="EI59">
            <v>5917.09</v>
          </cell>
          <cell r="EJ59">
            <v>0</v>
          </cell>
          <cell r="EK59">
            <v>0</v>
          </cell>
          <cell r="EL59">
            <v>0</v>
          </cell>
          <cell r="EM59" t="str">
            <v>N</v>
          </cell>
          <cell r="EN59" t="str">
            <v>Y</v>
          </cell>
          <cell r="EO59" t="str">
            <v/>
          </cell>
          <cell r="EP59">
            <v>0</v>
          </cell>
          <cell r="EQ59" t="str">
            <v/>
          </cell>
          <cell r="ER59" t="str">
            <v>Y</v>
          </cell>
          <cell r="ES59" t="str">
            <v>Y</v>
          </cell>
          <cell r="ET59">
            <v>0</v>
          </cell>
          <cell r="EU59" t="str">
            <v>Y</v>
          </cell>
          <cell r="EV59">
            <v>0</v>
          </cell>
          <cell r="EW59" t="str">
            <v/>
          </cell>
          <cell r="EX59">
            <v>0</v>
          </cell>
          <cell r="EY59" t="str">
            <v>Y</v>
          </cell>
          <cell r="EZ59" t="str">
            <v>Y</v>
          </cell>
          <cell r="FA59" t="str">
            <v/>
          </cell>
          <cell r="FB59" t="str">
            <v>Y</v>
          </cell>
          <cell r="FC59" t="str">
            <v/>
          </cell>
          <cell r="FD59" t="str">
            <v>Y</v>
          </cell>
          <cell r="FE59" t="str">
            <v/>
          </cell>
          <cell r="FF59" t="str">
            <v>Y</v>
          </cell>
          <cell r="FG59">
            <v>0</v>
          </cell>
          <cell r="FH59" t="str">
            <v>Y</v>
          </cell>
          <cell r="FI59">
            <v>0</v>
          </cell>
          <cell r="FJ59" t="str">
            <v>Y</v>
          </cell>
          <cell r="FK59">
            <v>0</v>
          </cell>
          <cell r="FL59">
            <v>121997.39999999991</v>
          </cell>
          <cell r="FM59">
            <v>0</v>
          </cell>
          <cell r="FN59">
            <v>121997.39999999991</v>
          </cell>
          <cell r="FO59">
            <v>5917.09</v>
          </cell>
          <cell r="FP59">
            <v>127914.4899999999</v>
          </cell>
          <cell r="FQ59" t="str">
            <v>Y</v>
          </cell>
          <cell r="FR59" t="str">
            <v>Tina Hewer</v>
          </cell>
          <cell r="FS59" t="str">
            <v>SBM</v>
          </cell>
          <cell r="FT59">
            <v>44313</v>
          </cell>
          <cell r="FU59" t="str">
            <v>Sue Dodd</v>
          </cell>
          <cell r="FV59">
            <v>44313</v>
          </cell>
          <cell r="FW59" t="str">
            <v>Y</v>
          </cell>
        </row>
        <row r="60">
          <cell r="B60">
            <v>1640</v>
          </cell>
          <cell r="C60" t="str">
            <v>Tanglewood Nursery School</v>
          </cell>
          <cell r="D60">
            <v>647532.12</v>
          </cell>
          <cell r="E60">
            <v>647532.12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84010</v>
          </cell>
          <cell r="K60">
            <v>84010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 t="e">
            <v>#REF!</v>
          </cell>
          <cell r="AD60" t="e">
            <v>#REF!</v>
          </cell>
          <cell r="AE60">
            <v>786394.72</v>
          </cell>
          <cell r="AF60">
            <v>786394.72</v>
          </cell>
          <cell r="AG60">
            <v>0</v>
          </cell>
          <cell r="AH60">
            <v>726322.52</v>
          </cell>
          <cell r="AI60">
            <v>726322.51999999944</v>
          </cell>
          <cell r="AJ60">
            <v>0</v>
          </cell>
          <cell r="AK60">
            <v>60072.2</v>
          </cell>
          <cell r="AL60">
            <v>0</v>
          </cell>
          <cell r="AM60">
            <v>0</v>
          </cell>
          <cell r="AN60">
            <v>0</v>
          </cell>
          <cell r="AO60">
            <v>0</v>
          </cell>
          <cell r="AP60">
            <v>0</v>
          </cell>
          <cell r="AQ60">
            <v>0</v>
          </cell>
          <cell r="AR60">
            <v>0</v>
          </cell>
          <cell r="AS60">
            <v>0</v>
          </cell>
          <cell r="AT60">
            <v>0</v>
          </cell>
          <cell r="AU60">
            <v>0</v>
          </cell>
          <cell r="AV60">
            <v>0</v>
          </cell>
          <cell r="AW60">
            <v>0</v>
          </cell>
          <cell r="AX60">
            <v>0</v>
          </cell>
          <cell r="AY60">
            <v>0</v>
          </cell>
          <cell r="AZ60">
            <v>0</v>
          </cell>
          <cell r="BA60">
            <v>0</v>
          </cell>
          <cell r="BB60">
            <v>25253</v>
          </cell>
          <cell r="BC60">
            <v>0</v>
          </cell>
          <cell r="BD60">
            <v>30822</v>
          </cell>
          <cell r="BE60">
            <v>3996.7200000000012</v>
          </cell>
          <cell r="BF60">
            <v>0</v>
          </cell>
          <cell r="BG60" t="str">
            <v>N</v>
          </cell>
          <cell r="BH60">
            <v>1000</v>
          </cell>
          <cell r="BI60" t="str">
            <v>Tanglewood Nursery School</v>
          </cell>
          <cell r="BJ60" t="str">
            <v>lucy birt</v>
          </cell>
          <cell r="BK60" t="str">
            <v>admin@tanglewood.essex.sch.uk</v>
          </cell>
          <cell r="BL60" t="str">
            <v>01245-352788</v>
          </cell>
          <cell r="BM60" t="str">
            <v>N</v>
          </cell>
          <cell r="BN60" t="str">
            <v>Y</v>
          </cell>
          <cell r="BO60" t="str">
            <v>FINAL</v>
          </cell>
          <cell r="BP60" t="str">
            <v>Y</v>
          </cell>
          <cell r="BQ60" t="str">
            <v>Accruals</v>
          </cell>
          <cell r="BR60" t="str">
            <v>N</v>
          </cell>
          <cell r="BS60" t="str">
            <v>N</v>
          </cell>
          <cell r="BT60">
            <v>48539.88</v>
          </cell>
          <cell r="BU60">
            <v>0</v>
          </cell>
          <cell r="BV60">
            <v>6312.72</v>
          </cell>
          <cell r="BW60">
            <v>647532.12</v>
          </cell>
          <cell r="BX60">
            <v>0</v>
          </cell>
          <cell r="BY60">
            <v>84010</v>
          </cell>
          <cell r="BZ60">
            <v>0</v>
          </cell>
          <cell r="CA60">
            <v>0</v>
          </cell>
          <cell r="CB60">
            <v>0</v>
          </cell>
          <cell r="CC60">
            <v>500</v>
          </cell>
          <cell r="CD60">
            <v>17458</v>
          </cell>
          <cell r="CE60">
            <v>0</v>
          </cell>
          <cell r="CF60">
            <v>0</v>
          </cell>
          <cell r="CG60">
            <v>352</v>
          </cell>
          <cell r="CH60">
            <v>76</v>
          </cell>
          <cell r="CI60">
            <v>0</v>
          </cell>
          <cell r="CJ60">
            <v>9247.52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O60">
            <v>0</v>
          </cell>
          <cell r="CP60">
            <v>0</v>
          </cell>
          <cell r="CQ60">
            <v>0</v>
          </cell>
          <cell r="CR60">
            <v>232524.57</v>
          </cell>
          <cell r="CS60">
            <v>267.60000000000002</v>
          </cell>
          <cell r="CT60">
            <v>337377.34</v>
          </cell>
          <cell r="CU60">
            <v>26098.11</v>
          </cell>
          <cell r="CV60">
            <v>55552.46</v>
          </cell>
          <cell r="CW60">
            <v>0</v>
          </cell>
          <cell r="CX60">
            <v>0</v>
          </cell>
          <cell r="CY60">
            <v>2908.19</v>
          </cell>
          <cell r="CZ60">
            <v>1646</v>
          </cell>
          <cell r="DA60">
            <v>8667.35</v>
          </cell>
          <cell r="DB60">
            <v>0</v>
          </cell>
          <cell r="DC60">
            <v>2987.58</v>
          </cell>
          <cell r="DD60">
            <v>2995.56</v>
          </cell>
          <cell r="DE60">
            <v>18221.89</v>
          </cell>
          <cell r="DF60">
            <v>806.53</v>
          </cell>
          <cell r="DG60">
            <v>4796.74</v>
          </cell>
          <cell r="DH60">
            <v>0</v>
          </cell>
          <cell r="DI60">
            <v>11610.23</v>
          </cell>
          <cell r="DJ60">
            <v>2697.24</v>
          </cell>
          <cell r="DK60">
            <v>0</v>
          </cell>
          <cell r="DL60">
            <v>0</v>
          </cell>
          <cell r="DM60">
            <v>18387.099999999999</v>
          </cell>
          <cell r="DN60">
            <v>3078</v>
          </cell>
          <cell r="DO60">
            <v>0</v>
          </cell>
          <cell r="DP60">
            <v>4452.2700000000004</v>
          </cell>
          <cell r="DQ60">
            <v>0</v>
          </cell>
          <cell r="DR60">
            <v>0</v>
          </cell>
          <cell r="DS60">
            <v>16565.28</v>
          </cell>
          <cell r="DT60">
            <v>0</v>
          </cell>
          <cell r="DU60">
            <v>0</v>
          </cell>
          <cell r="DV60">
            <v>0</v>
          </cell>
          <cell r="DW60">
            <v>0</v>
          </cell>
          <cell r="DX60">
            <v>0</v>
          </cell>
          <cell r="DY60">
            <v>5039</v>
          </cell>
          <cell r="DZ60">
            <v>0</v>
          </cell>
          <cell r="EA60">
            <v>0</v>
          </cell>
          <cell r="EB60">
            <v>1</v>
          </cell>
          <cell r="EC60">
            <v>0</v>
          </cell>
          <cell r="ED60">
            <v>7355</v>
          </cell>
          <cell r="EE60">
            <v>0</v>
          </cell>
          <cell r="EF60">
            <v>0</v>
          </cell>
          <cell r="EG60">
            <v>56075.480000000098</v>
          </cell>
          <cell r="EH60">
            <v>0</v>
          </cell>
          <cell r="EI60">
            <v>3996.7200000000012</v>
          </cell>
          <cell r="EJ60">
            <v>0</v>
          </cell>
          <cell r="EK60">
            <v>0</v>
          </cell>
          <cell r="EL60">
            <v>0</v>
          </cell>
          <cell r="EM60" t="str">
            <v>N</v>
          </cell>
          <cell r="EN60" t="str">
            <v>Y</v>
          </cell>
          <cell r="EO60" t="str">
            <v/>
          </cell>
          <cell r="EP60">
            <v>0</v>
          </cell>
          <cell r="EQ60" t="str">
            <v/>
          </cell>
          <cell r="ER60" t="str">
            <v>Y</v>
          </cell>
          <cell r="ES60" t="str">
            <v>Y</v>
          </cell>
          <cell r="ET60">
            <v>0</v>
          </cell>
          <cell r="EU60" t="str">
            <v>Y</v>
          </cell>
          <cell r="EV60">
            <v>0</v>
          </cell>
          <cell r="EW60" t="str">
            <v/>
          </cell>
          <cell r="EX60">
            <v>0</v>
          </cell>
          <cell r="EY60" t="str">
            <v>Y</v>
          </cell>
          <cell r="EZ60" t="str">
            <v>Y</v>
          </cell>
          <cell r="FA60" t="str">
            <v/>
          </cell>
          <cell r="FB60" t="str">
            <v>Y</v>
          </cell>
          <cell r="FC60" t="str">
            <v/>
          </cell>
          <cell r="FD60" t="str">
            <v>Y</v>
          </cell>
          <cell r="FE60" t="str">
            <v/>
          </cell>
          <cell r="FF60" t="str">
            <v>Y</v>
          </cell>
          <cell r="FG60">
            <v>0</v>
          </cell>
          <cell r="FH60" t="str">
            <v>Y</v>
          </cell>
          <cell r="FI60">
            <v>0</v>
          </cell>
          <cell r="FJ60" t="str">
            <v>Y</v>
          </cell>
          <cell r="FK60">
            <v>0</v>
          </cell>
          <cell r="FL60">
            <v>56075.480000000098</v>
          </cell>
          <cell r="FM60">
            <v>0</v>
          </cell>
          <cell r="FN60">
            <v>56075.480000000098</v>
          </cell>
          <cell r="FO60">
            <v>3996.7200000000012</v>
          </cell>
          <cell r="FP60">
            <v>60072.200000000099</v>
          </cell>
          <cell r="FQ60" t="str">
            <v>Y</v>
          </cell>
          <cell r="FR60" t="str">
            <v>LUCY BIRT</v>
          </cell>
          <cell r="FS60" t="str">
            <v>Finance Officer</v>
          </cell>
          <cell r="FT60">
            <v>44313</v>
          </cell>
          <cell r="FU60" t="str">
            <v xml:space="preserve">DEBS WATSON </v>
          </cell>
          <cell r="FV60">
            <v>44313</v>
          </cell>
          <cell r="FW60" t="str">
            <v>Y</v>
          </cell>
        </row>
        <row r="61">
          <cell r="B61"/>
          <cell r="C61"/>
          <cell r="D61"/>
          <cell r="E61"/>
          <cell r="F61"/>
          <cell r="G61"/>
          <cell r="H61"/>
          <cell r="I61"/>
          <cell r="J61"/>
          <cell r="K61"/>
          <cell r="L61"/>
          <cell r="M61"/>
          <cell r="N61"/>
          <cell r="O61"/>
          <cell r="P61"/>
          <cell r="Q61"/>
          <cell r="R61"/>
          <cell r="S61"/>
          <cell r="T61"/>
          <cell r="U61"/>
          <cell r="V61"/>
          <cell r="W61"/>
          <cell r="X61"/>
          <cell r="Z61"/>
          <cell r="AA61"/>
          <cell r="AB61"/>
          <cell r="AC61"/>
          <cell r="AD61"/>
          <cell r="AE61"/>
          <cell r="AF61"/>
          <cell r="AG61"/>
          <cell r="AH61"/>
          <cell r="AI61"/>
          <cell r="AJ61"/>
          <cell r="AK61"/>
          <cell r="AL61"/>
          <cell r="AM61"/>
          <cell r="AN61"/>
          <cell r="AO61"/>
          <cell r="AP61"/>
          <cell r="AQ61"/>
          <cell r="AR61"/>
          <cell r="AS61"/>
          <cell r="AT61"/>
          <cell r="AU61"/>
          <cell r="AV61"/>
          <cell r="AW61"/>
          <cell r="AX61"/>
          <cell r="AY61"/>
          <cell r="AZ61"/>
          <cell r="BA61"/>
          <cell r="BB61"/>
          <cell r="BC61"/>
          <cell r="BD61"/>
          <cell r="BE61"/>
          <cell r="BF61"/>
          <cell r="BG61"/>
          <cell r="BJ61"/>
          <cell r="BK61"/>
          <cell r="BL61"/>
          <cell r="BM61"/>
          <cell r="BN61"/>
          <cell r="BO61"/>
          <cell r="BP61"/>
          <cell r="BQ61"/>
          <cell r="BR61"/>
          <cell r="BS61"/>
          <cell r="BT61"/>
          <cell r="BU61"/>
          <cell r="BV61"/>
          <cell r="BW61"/>
          <cell r="BX61"/>
          <cell r="BY61"/>
          <cell r="BZ61"/>
          <cell r="CA61"/>
          <cell r="CB61"/>
          <cell r="CC61"/>
          <cell r="CD61"/>
          <cell r="CE61"/>
          <cell r="CF61"/>
          <cell r="CG61"/>
          <cell r="CH61"/>
          <cell r="CI61"/>
          <cell r="CJ61"/>
          <cell r="CK61"/>
          <cell r="CL61"/>
          <cell r="CM61"/>
          <cell r="CN61"/>
          <cell r="CO61"/>
          <cell r="CP61"/>
          <cell r="CQ61"/>
          <cell r="CR61"/>
          <cell r="CS61"/>
          <cell r="CT61"/>
          <cell r="CU61"/>
          <cell r="CV61"/>
          <cell r="CW61"/>
          <cell r="CX61"/>
          <cell r="CY61"/>
          <cell r="CZ61"/>
          <cell r="DA61"/>
          <cell r="DB61"/>
          <cell r="DC61"/>
          <cell r="DD61"/>
          <cell r="DE61"/>
          <cell r="DF61"/>
          <cell r="DG61"/>
          <cell r="DH61"/>
          <cell r="DI61"/>
          <cell r="DJ61"/>
          <cell r="DK61"/>
          <cell r="DL61"/>
          <cell r="DM61"/>
          <cell r="DN61"/>
          <cell r="DO61"/>
          <cell r="DP61"/>
          <cell r="DQ61"/>
          <cell r="DR61"/>
          <cell r="DS61"/>
          <cell r="DT61"/>
          <cell r="DU61"/>
          <cell r="DV61"/>
          <cell r="DW61"/>
          <cell r="DX61"/>
          <cell r="DY61"/>
          <cell r="DZ61"/>
          <cell r="EA61"/>
          <cell r="EB61"/>
          <cell r="EC61"/>
          <cell r="ED61"/>
          <cell r="EE61"/>
          <cell r="EF61"/>
          <cell r="EG61"/>
          <cell r="EH61"/>
          <cell r="EI61"/>
          <cell r="EJ61"/>
          <cell r="EK61"/>
          <cell r="EM61"/>
          <cell r="EN61"/>
          <cell r="ET61"/>
          <cell r="EV61"/>
          <cell r="FA61"/>
          <cell r="FC61"/>
          <cell r="FE61"/>
          <cell r="FG61"/>
          <cell r="FI61"/>
          <cell r="FK61"/>
          <cell r="FL61"/>
          <cell r="FM61"/>
          <cell r="FN61"/>
          <cell r="FO61"/>
          <cell r="FP61"/>
          <cell r="FR61"/>
          <cell r="FS61"/>
          <cell r="FT61"/>
          <cell r="FU61"/>
          <cell r="FV61"/>
        </row>
        <row r="62">
          <cell r="B62"/>
          <cell r="C62"/>
          <cell r="D62"/>
          <cell r="E62"/>
          <cell r="F62"/>
          <cell r="G62"/>
          <cell r="H62"/>
          <cell r="I62"/>
          <cell r="J62"/>
          <cell r="K62"/>
          <cell r="L62"/>
          <cell r="M62"/>
          <cell r="N62"/>
          <cell r="O62"/>
          <cell r="P62"/>
          <cell r="Q62"/>
          <cell r="R62"/>
          <cell r="S62"/>
          <cell r="T62"/>
          <cell r="U62"/>
          <cell r="V62"/>
          <cell r="W62"/>
          <cell r="X62"/>
          <cell r="Z62"/>
          <cell r="AA62"/>
          <cell r="AB62"/>
          <cell r="AC62"/>
          <cell r="AD62"/>
          <cell r="AE62"/>
          <cell r="AF62"/>
          <cell r="AG62"/>
          <cell r="AH62"/>
          <cell r="AI62"/>
          <cell r="AJ62"/>
          <cell r="AK62"/>
          <cell r="AL62"/>
          <cell r="AM62"/>
          <cell r="AN62"/>
          <cell r="AO62"/>
          <cell r="AP62"/>
          <cell r="AQ62"/>
          <cell r="AR62"/>
          <cell r="AS62"/>
          <cell r="AT62"/>
          <cell r="AU62"/>
          <cell r="AV62"/>
          <cell r="AW62"/>
          <cell r="AX62"/>
          <cell r="AY62"/>
          <cell r="AZ62"/>
          <cell r="BA62"/>
          <cell r="BB62"/>
          <cell r="BC62"/>
          <cell r="BD62"/>
          <cell r="BE62"/>
          <cell r="BF62"/>
          <cell r="BG62"/>
          <cell r="BJ62"/>
          <cell r="BK62"/>
          <cell r="BL62"/>
          <cell r="BM62"/>
          <cell r="BN62"/>
          <cell r="BO62"/>
          <cell r="BP62"/>
          <cell r="BQ62"/>
          <cell r="BR62"/>
          <cell r="BS62"/>
          <cell r="BT62"/>
          <cell r="BU62"/>
          <cell r="BV62"/>
          <cell r="BW62"/>
          <cell r="BX62"/>
          <cell r="BY62"/>
          <cell r="BZ62"/>
          <cell r="CA62"/>
          <cell r="CB62"/>
          <cell r="CC62"/>
          <cell r="CD62"/>
          <cell r="CE62"/>
          <cell r="CF62"/>
          <cell r="CG62"/>
          <cell r="CH62"/>
          <cell r="CI62"/>
          <cell r="CJ62"/>
          <cell r="CK62"/>
          <cell r="CL62"/>
          <cell r="CM62"/>
          <cell r="CN62"/>
          <cell r="CO62"/>
          <cell r="CP62"/>
          <cell r="CQ62"/>
          <cell r="CR62"/>
          <cell r="CS62"/>
          <cell r="CT62"/>
          <cell r="CU62"/>
          <cell r="CV62"/>
          <cell r="CW62"/>
          <cell r="CX62"/>
          <cell r="CY62"/>
          <cell r="CZ62"/>
          <cell r="DA62"/>
          <cell r="DB62"/>
          <cell r="DC62"/>
          <cell r="DD62"/>
          <cell r="DE62"/>
          <cell r="DF62"/>
          <cell r="DG62"/>
          <cell r="DH62"/>
          <cell r="DI62"/>
          <cell r="DJ62"/>
          <cell r="DK62"/>
          <cell r="DL62"/>
          <cell r="DM62"/>
          <cell r="DN62"/>
          <cell r="DO62"/>
          <cell r="DP62"/>
          <cell r="DQ62"/>
          <cell r="DR62"/>
          <cell r="DS62"/>
          <cell r="DT62"/>
          <cell r="DU62"/>
          <cell r="DV62"/>
          <cell r="DW62"/>
          <cell r="DX62"/>
          <cell r="DY62"/>
          <cell r="DZ62"/>
          <cell r="EA62"/>
          <cell r="EB62"/>
          <cell r="EC62"/>
          <cell r="ED62"/>
          <cell r="EE62"/>
          <cell r="EF62"/>
          <cell r="EG62"/>
          <cell r="EH62"/>
          <cell r="EI62"/>
          <cell r="EJ62"/>
          <cell r="EK62"/>
          <cell r="EM62"/>
          <cell r="EN62"/>
          <cell r="ET62"/>
          <cell r="EV62"/>
          <cell r="FA62"/>
          <cell r="FC62"/>
          <cell r="FE62"/>
          <cell r="FG62"/>
          <cell r="FI62"/>
          <cell r="FK62"/>
          <cell r="FL62"/>
          <cell r="FM62"/>
          <cell r="FN62"/>
          <cell r="FO62"/>
          <cell r="FP62"/>
          <cell r="FR62"/>
          <cell r="FS62"/>
          <cell r="FT62"/>
          <cell r="FU62"/>
          <cell r="FV62"/>
        </row>
        <row r="63">
          <cell r="B63"/>
          <cell r="C63"/>
          <cell r="D63"/>
          <cell r="E63"/>
          <cell r="F63"/>
          <cell r="G63"/>
          <cell r="H63"/>
          <cell r="I63"/>
          <cell r="J63"/>
          <cell r="K63"/>
          <cell r="L63"/>
          <cell r="M63"/>
          <cell r="N63"/>
          <cell r="O63"/>
          <cell r="P63"/>
          <cell r="Q63"/>
          <cell r="R63"/>
          <cell r="S63"/>
          <cell r="T63"/>
          <cell r="U63"/>
          <cell r="V63"/>
          <cell r="W63"/>
          <cell r="X63"/>
          <cell r="Z63"/>
          <cell r="AA63"/>
          <cell r="AB63"/>
          <cell r="AC63"/>
          <cell r="AD63"/>
          <cell r="AE63"/>
          <cell r="AF63"/>
          <cell r="AG63"/>
          <cell r="AH63"/>
          <cell r="AI63"/>
          <cell r="AJ63"/>
          <cell r="AK63"/>
          <cell r="AL63"/>
          <cell r="AM63"/>
          <cell r="AN63"/>
          <cell r="AO63"/>
          <cell r="AP63"/>
          <cell r="AQ63"/>
          <cell r="AR63"/>
          <cell r="AS63"/>
          <cell r="AT63"/>
          <cell r="AU63"/>
          <cell r="AV63"/>
          <cell r="AW63"/>
          <cell r="AX63"/>
          <cell r="AY63"/>
          <cell r="AZ63"/>
          <cell r="BA63"/>
          <cell r="BB63"/>
          <cell r="BC63"/>
          <cell r="BD63"/>
          <cell r="BE63"/>
          <cell r="BF63"/>
          <cell r="BG63"/>
          <cell r="BJ63"/>
          <cell r="BK63"/>
          <cell r="BL63"/>
          <cell r="BM63"/>
          <cell r="BN63"/>
          <cell r="BO63"/>
          <cell r="BP63"/>
          <cell r="BQ63"/>
          <cell r="BR63"/>
          <cell r="BS63"/>
          <cell r="BT63"/>
          <cell r="BU63"/>
          <cell r="BV63"/>
          <cell r="BW63"/>
          <cell r="BX63"/>
          <cell r="BY63"/>
          <cell r="BZ63"/>
          <cell r="CA63"/>
          <cell r="CB63"/>
          <cell r="CC63"/>
          <cell r="CD63"/>
          <cell r="CE63"/>
          <cell r="CF63"/>
          <cell r="CG63"/>
          <cell r="CH63"/>
          <cell r="CI63"/>
          <cell r="CJ63"/>
          <cell r="CK63"/>
          <cell r="CL63"/>
          <cell r="CM63"/>
          <cell r="CN63"/>
          <cell r="CO63"/>
          <cell r="CP63"/>
          <cell r="CQ63"/>
          <cell r="CR63"/>
          <cell r="CS63"/>
          <cell r="CT63"/>
          <cell r="CU63"/>
          <cell r="CV63"/>
          <cell r="CW63"/>
          <cell r="CX63"/>
          <cell r="CY63"/>
          <cell r="CZ63"/>
          <cell r="DA63"/>
          <cell r="DB63"/>
          <cell r="DC63"/>
          <cell r="DD63"/>
          <cell r="DE63"/>
          <cell r="DF63"/>
          <cell r="DG63"/>
          <cell r="DH63"/>
          <cell r="DI63"/>
          <cell r="DJ63"/>
          <cell r="DK63"/>
          <cell r="DL63"/>
          <cell r="DM63"/>
          <cell r="DN63"/>
          <cell r="DO63"/>
          <cell r="DP63"/>
          <cell r="DQ63"/>
          <cell r="DR63"/>
          <cell r="DS63"/>
          <cell r="DT63"/>
          <cell r="DU63"/>
          <cell r="DV63"/>
          <cell r="DW63"/>
          <cell r="DX63"/>
          <cell r="DY63"/>
          <cell r="DZ63"/>
          <cell r="EA63"/>
          <cell r="EB63"/>
          <cell r="EC63"/>
          <cell r="ED63"/>
          <cell r="EE63"/>
          <cell r="EF63"/>
          <cell r="EG63"/>
          <cell r="EH63"/>
          <cell r="EI63"/>
          <cell r="EJ63"/>
          <cell r="EK63"/>
          <cell r="EM63"/>
          <cell r="EN63"/>
          <cell r="ET63"/>
          <cell r="EV63"/>
          <cell r="FA63"/>
          <cell r="FC63"/>
          <cell r="FE63"/>
          <cell r="FG63"/>
          <cell r="FI63"/>
          <cell r="FK63"/>
          <cell r="FL63"/>
          <cell r="FM63"/>
          <cell r="FN63"/>
          <cell r="FO63"/>
          <cell r="FP63"/>
          <cell r="FR63"/>
          <cell r="FS63"/>
          <cell r="FT63"/>
          <cell r="FU63"/>
          <cell r="FV63"/>
        </row>
        <row r="64">
          <cell r="B64"/>
          <cell r="C64"/>
          <cell r="D64"/>
          <cell r="E64"/>
          <cell r="F64"/>
          <cell r="G64"/>
          <cell r="H64"/>
          <cell r="I64"/>
          <cell r="J64"/>
          <cell r="K64"/>
          <cell r="L64"/>
          <cell r="M64"/>
          <cell r="N64"/>
          <cell r="O64"/>
          <cell r="P64"/>
          <cell r="Q64"/>
          <cell r="R64"/>
          <cell r="S64"/>
          <cell r="T64"/>
          <cell r="U64"/>
          <cell r="V64"/>
          <cell r="W64"/>
          <cell r="X64"/>
          <cell r="Z64"/>
          <cell r="AA64"/>
          <cell r="AB64"/>
          <cell r="AC64"/>
          <cell r="AD64"/>
          <cell r="AE64"/>
          <cell r="AF64"/>
          <cell r="AG64"/>
          <cell r="AH64"/>
          <cell r="AI64"/>
          <cell r="AJ64"/>
          <cell r="AK64"/>
          <cell r="AL64"/>
          <cell r="AM64"/>
          <cell r="AN64"/>
          <cell r="AO64"/>
          <cell r="AP64"/>
          <cell r="AQ64"/>
          <cell r="AR64"/>
          <cell r="AS64"/>
          <cell r="AT64"/>
          <cell r="AU64"/>
          <cell r="AV64"/>
          <cell r="AW64"/>
          <cell r="AX64"/>
          <cell r="AY64"/>
          <cell r="AZ64"/>
          <cell r="BA64"/>
          <cell r="BB64"/>
          <cell r="BC64"/>
          <cell r="BD64"/>
          <cell r="BE64"/>
          <cell r="BF64"/>
          <cell r="BG64"/>
          <cell r="BJ64"/>
          <cell r="BK64"/>
          <cell r="BL64"/>
          <cell r="BM64"/>
          <cell r="BN64"/>
          <cell r="BO64"/>
          <cell r="BP64"/>
          <cell r="BQ64"/>
          <cell r="BR64"/>
          <cell r="BS64"/>
          <cell r="BT64"/>
          <cell r="BU64"/>
          <cell r="BV64"/>
          <cell r="BW64"/>
          <cell r="BX64"/>
          <cell r="BY64"/>
          <cell r="BZ64"/>
          <cell r="CA64"/>
          <cell r="CB64"/>
          <cell r="CC64"/>
          <cell r="CD64"/>
          <cell r="CE64"/>
          <cell r="CF64"/>
          <cell r="CG64"/>
          <cell r="CH64"/>
          <cell r="CI64"/>
          <cell r="CJ64"/>
          <cell r="CK64"/>
          <cell r="CL64"/>
          <cell r="CM64"/>
          <cell r="CN64"/>
          <cell r="CO64"/>
          <cell r="CP64"/>
          <cell r="CQ64"/>
          <cell r="CR64"/>
          <cell r="CS64"/>
          <cell r="CT64"/>
          <cell r="CU64"/>
          <cell r="CV64"/>
          <cell r="CW64"/>
          <cell r="CX64"/>
          <cell r="CY64"/>
          <cell r="CZ64"/>
          <cell r="DA64"/>
          <cell r="DB64"/>
          <cell r="DC64"/>
          <cell r="DD64"/>
          <cell r="DE64"/>
          <cell r="DF64"/>
          <cell r="DG64"/>
          <cell r="DH64"/>
          <cell r="DI64"/>
          <cell r="DJ64"/>
          <cell r="DK64"/>
          <cell r="DL64"/>
          <cell r="DM64"/>
          <cell r="DN64"/>
          <cell r="DO64"/>
          <cell r="DP64"/>
          <cell r="DQ64"/>
          <cell r="DR64"/>
          <cell r="DS64"/>
          <cell r="DT64"/>
          <cell r="DU64"/>
          <cell r="DV64"/>
          <cell r="DW64"/>
          <cell r="DX64"/>
          <cell r="DY64"/>
          <cell r="DZ64"/>
          <cell r="EA64"/>
          <cell r="EB64"/>
          <cell r="EC64"/>
          <cell r="ED64"/>
          <cell r="EE64"/>
          <cell r="EF64"/>
          <cell r="EG64"/>
          <cell r="EH64"/>
          <cell r="EI64"/>
          <cell r="EJ64"/>
          <cell r="EK64"/>
          <cell r="EM64"/>
          <cell r="EN64"/>
          <cell r="ET64"/>
          <cell r="EV64"/>
          <cell r="FA64"/>
          <cell r="FC64"/>
          <cell r="FE64"/>
          <cell r="FG64"/>
          <cell r="FI64"/>
          <cell r="FK64"/>
          <cell r="FL64"/>
          <cell r="FM64"/>
          <cell r="FN64"/>
          <cell r="FO64"/>
          <cell r="FP64"/>
          <cell r="FR64"/>
          <cell r="FS64"/>
          <cell r="FT64"/>
          <cell r="FU64"/>
          <cell r="FV64"/>
        </row>
        <row r="65">
          <cell r="B65"/>
          <cell r="C65"/>
          <cell r="D65"/>
          <cell r="E65"/>
          <cell r="F65"/>
          <cell r="G65"/>
          <cell r="H65"/>
          <cell r="I65"/>
          <cell r="J65"/>
          <cell r="K65"/>
          <cell r="L65"/>
          <cell r="M65"/>
          <cell r="N65"/>
          <cell r="O65"/>
          <cell r="P65"/>
          <cell r="Q65"/>
          <cell r="R65"/>
          <cell r="S65"/>
          <cell r="T65"/>
          <cell r="U65"/>
          <cell r="V65"/>
          <cell r="W65"/>
          <cell r="X65"/>
          <cell r="Z65"/>
          <cell r="AA65"/>
          <cell r="AB65"/>
          <cell r="AC65"/>
          <cell r="AD65"/>
          <cell r="AE65"/>
          <cell r="AF65"/>
          <cell r="AG65"/>
          <cell r="AH65"/>
          <cell r="AI65"/>
          <cell r="AJ65"/>
          <cell r="AK65"/>
          <cell r="AL65"/>
          <cell r="AM65"/>
          <cell r="AN65"/>
          <cell r="AO65"/>
          <cell r="AP65"/>
          <cell r="AQ65"/>
          <cell r="AR65"/>
          <cell r="AS65"/>
          <cell r="AT65"/>
          <cell r="AU65"/>
          <cell r="AV65"/>
          <cell r="AW65"/>
          <cell r="AX65"/>
          <cell r="AY65"/>
          <cell r="AZ65"/>
          <cell r="BA65"/>
          <cell r="BB65"/>
          <cell r="BC65"/>
          <cell r="BD65"/>
          <cell r="BE65"/>
          <cell r="BF65"/>
          <cell r="BG65"/>
          <cell r="BJ65"/>
          <cell r="BK65"/>
          <cell r="BL65"/>
          <cell r="BM65"/>
          <cell r="BN65"/>
          <cell r="BO65"/>
          <cell r="BP65"/>
          <cell r="BQ65"/>
          <cell r="BR65"/>
          <cell r="BS65"/>
          <cell r="BT65"/>
          <cell r="BU65"/>
          <cell r="BV65"/>
          <cell r="BW65"/>
          <cell r="BX65"/>
          <cell r="BY65"/>
          <cell r="BZ65"/>
          <cell r="CA65"/>
          <cell r="CB65"/>
          <cell r="CC65"/>
          <cell r="CD65"/>
          <cell r="CE65"/>
          <cell r="CF65"/>
          <cell r="CG65"/>
          <cell r="CH65"/>
          <cell r="CI65"/>
          <cell r="CJ65"/>
          <cell r="CK65"/>
          <cell r="CL65"/>
          <cell r="CM65"/>
          <cell r="CN65"/>
          <cell r="CO65"/>
          <cell r="CP65"/>
          <cell r="CQ65"/>
          <cell r="CR65"/>
          <cell r="CS65"/>
          <cell r="CT65"/>
          <cell r="CU65"/>
          <cell r="CV65"/>
          <cell r="CW65"/>
          <cell r="CX65"/>
          <cell r="CY65"/>
          <cell r="CZ65"/>
          <cell r="DA65"/>
          <cell r="DB65"/>
          <cell r="DC65"/>
          <cell r="DD65"/>
          <cell r="DE65"/>
          <cell r="DF65"/>
          <cell r="DG65"/>
          <cell r="DH65"/>
          <cell r="DI65"/>
          <cell r="DJ65"/>
          <cell r="DK65"/>
          <cell r="DL65"/>
          <cell r="DM65"/>
          <cell r="DN65"/>
          <cell r="DO65"/>
          <cell r="DP65"/>
          <cell r="DQ65"/>
          <cell r="DR65"/>
          <cell r="DS65"/>
          <cell r="DT65"/>
          <cell r="DU65"/>
          <cell r="DV65"/>
          <cell r="DW65"/>
          <cell r="DX65"/>
          <cell r="DY65"/>
          <cell r="DZ65"/>
          <cell r="EA65"/>
          <cell r="EB65"/>
          <cell r="EC65"/>
          <cell r="ED65"/>
          <cell r="EE65"/>
          <cell r="EF65"/>
          <cell r="EG65"/>
          <cell r="EH65"/>
          <cell r="EI65"/>
          <cell r="EJ65"/>
          <cell r="EK65"/>
          <cell r="EM65"/>
          <cell r="EN65"/>
          <cell r="ET65"/>
          <cell r="EV65"/>
          <cell r="FA65"/>
          <cell r="FC65"/>
          <cell r="FE65"/>
          <cell r="FG65"/>
          <cell r="FI65"/>
          <cell r="FK65"/>
          <cell r="FL65"/>
          <cell r="FM65"/>
          <cell r="FN65"/>
          <cell r="FO65"/>
          <cell r="FP65"/>
          <cell r="FR65"/>
          <cell r="FS65"/>
          <cell r="FT65"/>
          <cell r="FU65"/>
          <cell r="FV65"/>
        </row>
        <row r="66">
          <cell r="B66"/>
          <cell r="C66"/>
          <cell r="D66"/>
          <cell r="E66"/>
          <cell r="F66"/>
          <cell r="G66"/>
          <cell r="H66"/>
          <cell r="I66"/>
          <cell r="J66"/>
          <cell r="K66"/>
          <cell r="L66"/>
          <cell r="M66"/>
          <cell r="N66"/>
          <cell r="O66"/>
          <cell r="P66"/>
          <cell r="Q66"/>
          <cell r="R66"/>
          <cell r="S66"/>
          <cell r="T66"/>
          <cell r="U66"/>
          <cell r="V66"/>
          <cell r="W66"/>
          <cell r="X66"/>
          <cell r="Z66"/>
          <cell r="AA66"/>
          <cell r="AB66"/>
          <cell r="AC66"/>
          <cell r="AD66"/>
          <cell r="AE66"/>
          <cell r="AF66"/>
          <cell r="AG66"/>
          <cell r="AH66"/>
          <cell r="AI66"/>
          <cell r="AJ66"/>
          <cell r="AK66"/>
          <cell r="AL66"/>
          <cell r="AM66"/>
          <cell r="AN66"/>
          <cell r="AO66"/>
          <cell r="AP66"/>
          <cell r="AQ66"/>
          <cell r="AR66"/>
          <cell r="AS66"/>
          <cell r="AT66"/>
          <cell r="AU66"/>
          <cell r="AV66"/>
          <cell r="AW66"/>
          <cell r="AX66"/>
          <cell r="AY66"/>
          <cell r="AZ66"/>
          <cell r="BA66"/>
          <cell r="BB66"/>
          <cell r="BC66"/>
          <cell r="BD66"/>
          <cell r="BE66"/>
          <cell r="BF66"/>
          <cell r="BG66"/>
          <cell r="BJ66"/>
          <cell r="BK66"/>
          <cell r="BL66"/>
          <cell r="BM66"/>
          <cell r="BN66"/>
          <cell r="BO66"/>
          <cell r="BP66"/>
          <cell r="BQ66"/>
          <cell r="BR66"/>
          <cell r="BS66"/>
          <cell r="BT66"/>
          <cell r="BU66"/>
          <cell r="BV66"/>
          <cell r="BW66"/>
          <cell r="BX66"/>
          <cell r="BY66"/>
          <cell r="BZ66"/>
          <cell r="CA66"/>
          <cell r="CB66"/>
          <cell r="CC66"/>
          <cell r="CD66"/>
          <cell r="CE66"/>
          <cell r="CF66"/>
          <cell r="CG66"/>
          <cell r="CH66"/>
          <cell r="CI66"/>
          <cell r="CJ66"/>
          <cell r="CK66"/>
          <cell r="CL66"/>
          <cell r="CM66"/>
          <cell r="CN66"/>
          <cell r="CO66"/>
          <cell r="CP66"/>
          <cell r="CQ66"/>
          <cell r="CR66"/>
          <cell r="CS66"/>
          <cell r="CT66"/>
          <cell r="CU66"/>
          <cell r="CV66"/>
          <cell r="CW66"/>
          <cell r="CX66"/>
          <cell r="CY66"/>
          <cell r="CZ66"/>
          <cell r="DA66"/>
          <cell r="DB66"/>
          <cell r="DC66"/>
          <cell r="DD66"/>
          <cell r="DE66"/>
          <cell r="DF66"/>
          <cell r="DG66"/>
          <cell r="DH66"/>
          <cell r="DI66"/>
          <cell r="DJ66"/>
          <cell r="DK66"/>
          <cell r="DL66"/>
          <cell r="DM66"/>
          <cell r="DN66"/>
          <cell r="DO66"/>
          <cell r="DP66"/>
          <cell r="DQ66"/>
          <cell r="DR66"/>
          <cell r="DS66"/>
          <cell r="DT66"/>
          <cell r="DU66"/>
          <cell r="DV66"/>
          <cell r="DW66"/>
          <cell r="DX66"/>
          <cell r="DY66"/>
          <cell r="DZ66"/>
          <cell r="EA66"/>
          <cell r="EB66"/>
          <cell r="EC66"/>
          <cell r="ED66"/>
          <cell r="EE66"/>
          <cell r="EF66"/>
          <cell r="EG66"/>
          <cell r="EH66"/>
          <cell r="EI66"/>
          <cell r="EJ66"/>
          <cell r="EK66"/>
          <cell r="EM66"/>
          <cell r="EN66"/>
          <cell r="ET66"/>
          <cell r="EV66"/>
          <cell r="FA66"/>
          <cell r="FC66"/>
          <cell r="FE66"/>
          <cell r="FG66"/>
          <cell r="FI66"/>
          <cell r="FK66"/>
          <cell r="FL66"/>
          <cell r="FM66"/>
          <cell r="FN66"/>
          <cell r="FO66"/>
          <cell r="FP66"/>
          <cell r="FR66"/>
          <cell r="FS66"/>
          <cell r="FT66"/>
          <cell r="FU66"/>
          <cell r="FV66"/>
        </row>
        <row r="67">
          <cell r="B67"/>
          <cell r="C67"/>
          <cell r="D67"/>
          <cell r="E67"/>
          <cell r="F67"/>
          <cell r="G67"/>
          <cell r="H67"/>
          <cell r="I67"/>
          <cell r="J67"/>
          <cell r="K67"/>
          <cell r="L67"/>
          <cell r="M67"/>
          <cell r="N67"/>
          <cell r="O67"/>
          <cell r="P67"/>
          <cell r="Q67"/>
          <cell r="R67"/>
          <cell r="S67"/>
          <cell r="T67"/>
          <cell r="U67"/>
          <cell r="V67"/>
          <cell r="W67"/>
          <cell r="X67"/>
          <cell r="Z67"/>
          <cell r="AA67"/>
          <cell r="AB67"/>
          <cell r="AC67"/>
          <cell r="AD67"/>
          <cell r="AE67"/>
          <cell r="AF67"/>
          <cell r="AG67"/>
          <cell r="AH67"/>
          <cell r="AI67"/>
          <cell r="AJ67"/>
          <cell r="AK67"/>
          <cell r="AL67"/>
          <cell r="AM67"/>
          <cell r="AN67"/>
          <cell r="AO67"/>
          <cell r="AP67"/>
          <cell r="AQ67"/>
          <cell r="AR67"/>
          <cell r="AS67"/>
          <cell r="AT67"/>
          <cell r="AU67"/>
          <cell r="AV67"/>
          <cell r="AW67"/>
          <cell r="AX67"/>
          <cell r="AY67"/>
          <cell r="AZ67"/>
          <cell r="BA67"/>
          <cell r="BB67"/>
          <cell r="BC67"/>
          <cell r="BD67"/>
          <cell r="BE67"/>
          <cell r="BF67"/>
          <cell r="BG67"/>
          <cell r="BJ67"/>
          <cell r="BK67"/>
          <cell r="BL67"/>
          <cell r="BM67"/>
          <cell r="BN67"/>
          <cell r="BO67"/>
          <cell r="BP67"/>
          <cell r="BQ67"/>
          <cell r="BR67"/>
          <cell r="BS67"/>
          <cell r="BT67"/>
          <cell r="BU67"/>
          <cell r="BV67"/>
          <cell r="BW67"/>
          <cell r="BX67"/>
          <cell r="BY67"/>
          <cell r="BZ67"/>
          <cell r="CA67"/>
          <cell r="CB67"/>
          <cell r="CC67"/>
          <cell r="CD67"/>
          <cell r="CE67"/>
          <cell r="CF67"/>
          <cell r="CG67"/>
          <cell r="CH67"/>
          <cell r="CI67"/>
          <cell r="CJ67"/>
          <cell r="CK67"/>
          <cell r="CL67"/>
          <cell r="CM67"/>
          <cell r="CN67"/>
          <cell r="CO67"/>
          <cell r="CP67"/>
          <cell r="CQ67"/>
          <cell r="CR67"/>
          <cell r="CS67"/>
          <cell r="CT67"/>
          <cell r="CU67"/>
          <cell r="CV67"/>
          <cell r="CW67"/>
          <cell r="CX67"/>
          <cell r="CY67"/>
          <cell r="CZ67"/>
          <cell r="DA67"/>
          <cell r="DB67"/>
          <cell r="DC67"/>
          <cell r="DD67"/>
          <cell r="DE67"/>
          <cell r="DF67"/>
          <cell r="DG67"/>
          <cell r="DH67"/>
          <cell r="DI67"/>
          <cell r="DJ67"/>
          <cell r="DK67"/>
          <cell r="DL67"/>
          <cell r="DM67"/>
          <cell r="DN67"/>
          <cell r="DO67"/>
          <cell r="DP67"/>
          <cell r="DQ67"/>
          <cell r="DR67"/>
          <cell r="DS67"/>
          <cell r="DT67"/>
          <cell r="DU67"/>
          <cell r="DV67"/>
          <cell r="DW67"/>
          <cell r="DX67"/>
          <cell r="DY67"/>
          <cell r="DZ67"/>
          <cell r="EA67"/>
          <cell r="EB67"/>
          <cell r="EC67"/>
          <cell r="ED67"/>
          <cell r="EE67"/>
          <cell r="EF67"/>
          <cell r="EG67"/>
          <cell r="EH67"/>
          <cell r="EI67"/>
          <cell r="EJ67"/>
          <cell r="EK67"/>
          <cell r="EM67"/>
          <cell r="EN67"/>
          <cell r="ET67"/>
          <cell r="EV67"/>
          <cell r="FA67"/>
          <cell r="FC67"/>
          <cell r="FE67"/>
          <cell r="FG67"/>
          <cell r="FI67"/>
          <cell r="FK67"/>
          <cell r="FL67"/>
          <cell r="FM67"/>
          <cell r="FN67"/>
          <cell r="FO67"/>
          <cell r="FP67"/>
          <cell r="FR67"/>
          <cell r="FS67"/>
          <cell r="FT67"/>
          <cell r="FU67"/>
          <cell r="FV67"/>
        </row>
        <row r="68">
          <cell r="B68"/>
          <cell r="C68"/>
          <cell r="D68"/>
          <cell r="E68"/>
          <cell r="F68"/>
          <cell r="G68"/>
          <cell r="H68"/>
          <cell r="I68"/>
          <cell r="J68"/>
          <cell r="K68"/>
          <cell r="L68"/>
          <cell r="M68"/>
          <cell r="N68"/>
          <cell r="O68"/>
          <cell r="P68"/>
          <cell r="Q68"/>
          <cell r="R68"/>
          <cell r="S68"/>
          <cell r="T68"/>
          <cell r="U68"/>
          <cell r="V68"/>
          <cell r="W68"/>
          <cell r="X68"/>
          <cell r="Z68"/>
          <cell r="AA68"/>
          <cell r="AB68"/>
          <cell r="AC68"/>
          <cell r="AD68"/>
          <cell r="AE68"/>
          <cell r="AF68"/>
          <cell r="AG68"/>
          <cell r="AH68"/>
          <cell r="AI68"/>
          <cell r="AJ68"/>
          <cell r="AK68"/>
          <cell r="AL68"/>
          <cell r="AM68"/>
          <cell r="AN68"/>
          <cell r="AO68"/>
          <cell r="AP68"/>
          <cell r="AQ68"/>
          <cell r="AR68"/>
          <cell r="AS68"/>
          <cell r="AT68"/>
          <cell r="AU68"/>
          <cell r="AV68"/>
          <cell r="AW68"/>
          <cell r="AX68"/>
          <cell r="AY68"/>
          <cell r="AZ68"/>
          <cell r="BA68"/>
          <cell r="BB68"/>
          <cell r="BC68"/>
          <cell r="BD68"/>
          <cell r="BE68"/>
          <cell r="BF68"/>
          <cell r="BG68"/>
          <cell r="BJ68"/>
          <cell r="BK68"/>
          <cell r="BL68"/>
          <cell r="BM68"/>
          <cell r="BN68"/>
          <cell r="BO68"/>
          <cell r="BP68"/>
          <cell r="BQ68"/>
          <cell r="BR68"/>
          <cell r="BS68"/>
          <cell r="BT68"/>
          <cell r="BU68"/>
          <cell r="BV68"/>
          <cell r="BW68"/>
          <cell r="BX68"/>
          <cell r="BY68"/>
          <cell r="BZ68"/>
          <cell r="CA68"/>
          <cell r="CB68"/>
          <cell r="CC68"/>
          <cell r="CD68"/>
          <cell r="CE68"/>
          <cell r="CF68"/>
          <cell r="CG68"/>
          <cell r="CH68"/>
          <cell r="CI68"/>
          <cell r="CJ68"/>
          <cell r="CK68"/>
          <cell r="CL68"/>
          <cell r="CM68"/>
          <cell r="CN68"/>
          <cell r="CO68"/>
          <cell r="CP68"/>
          <cell r="CQ68"/>
          <cell r="CR68"/>
          <cell r="CS68"/>
          <cell r="CT68"/>
          <cell r="CU68"/>
          <cell r="CV68"/>
          <cell r="CW68"/>
          <cell r="CX68"/>
          <cell r="CY68"/>
          <cell r="CZ68"/>
          <cell r="DA68"/>
          <cell r="DB68"/>
          <cell r="DC68"/>
          <cell r="DD68"/>
          <cell r="DE68"/>
          <cell r="DF68"/>
          <cell r="DG68"/>
          <cell r="DH68"/>
          <cell r="DI68"/>
          <cell r="DJ68"/>
          <cell r="DK68"/>
          <cell r="DL68"/>
          <cell r="DM68"/>
          <cell r="DN68"/>
          <cell r="DO68"/>
          <cell r="DP68"/>
          <cell r="DQ68"/>
          <cell r="DR68"/>
          <cell r="DS68"/>
          <cell r="DT68"/>
          <cell r="DU68"/>
          <cell r="DV68"/>
          <cell r="DW68"/>
          <cell r="DX68"/>
          <cell r="DY68"/>
          <cell r="DZ68"/>
          <cell r="EA68"/>
          <cell r="EB68"/>
          <cell r="EC68"/>
          <cell r="ED68"/>
          <cell r="EE68"/>
          <cell r="EF68"/>
          <cell r="EG68"/>
          <cell r="EH68"/>
          <cell r="EI68"/>
          <cell r="EJ68"/>
          <cell r="EK68"/>
          <cell r="EM68"/>
          <cell r="EN68"/>
          <cell r="ET68"/>
          <cell r="EV68"/>
          <cell r="FA68"/>
          <cell r="FC68"/>
          <cell r="FE68"/>
          <cell r="FG68"/>
          <cell r="FI68"/>
          <cell r="FK68"/>
          <cell r="FL68"/>
          <cell r="FM68"/>
          <cell r="FN68"/>
          <cell r="FO68"/>
          <cell r="FP68"/>
          <cell r="FR68"/>
          <cell r="FS68"/>
          <cell r="FT68"/>
          <cell r="FU68"/>
          <cell r="FV68"/>
        </row>
        <row r="69">
          <cell r="B69"/>
          <cell r="C69"/>
          <cell r="D69"/>
          <cell r="E69"/>
          <cell r="F69"/>
          <cell r="G69"/>
          <cell r="H69"/>
          <cell r="I69"/>
          <cell r="J69"/>
          <cell r="K69"/>
          <cell r="L69"/>
          <cell r="M69"/>
          <cell r="N69"/>
          <cell r="O69"/>
          <cell r="P69"/>
          <cell r="Q69"/>
          <cell r="R69"/>
          <cell r="S69"/>
          <cell r="T69"/>
          <cell r="U69"/>
          <cell r="V69"/>
          <cell r="W69"/>
          <cell r="X69"/>
          <cell r="Z69"/>
          <cell r="AA69"/>
          <cell r="AB69"/>
          <cell r="AC69"/>
          <cell r="AD69"/>
          <cell r="AE69"/>
          <cell r="AF69"/>
          <cell r="AG69"/>
          <cell r="AH69"/>
          <cell r="AI69"/>
          <cell r="AJ69"/>
          <cell r="AK69"/>
          <cell r="AL69"/>
          <cell r="AM69"/>
          <cell r="AN69"/>
          <cell r="AO69"/>
          <cell r="AP69"/>
          <cell r="AQ69"/>
          <cell r="AR69"/>
          <cell r="AS69"/>
          <cell r="AT69"/>
          <cell r="AU69"/>
          <cell r="AV69"/>
          <cell r="AW69"/>
          <cell r="AX69"/>
          <cell r="AY69"/>
          <cell r="AZ69"/>
          <cell r="BA69"/>
          <cell r="BB69"/>
          <cell r="BC69"/>
          <cell r="BD69"/>
          <cell r="BE69"/>
          <cell r="BF69"/>
          <cell r="BG69"/>
          <cell r="BJ69"/>
          <cell r="BK69"/>
          <cell r="BL69"/>
          <cell r="BM69"/>
          <cell r="BN69"/>
          <cell r="BO69"/>
          <cell r="BP69"/>
          <cell r="BQ69"/>
          <cell r="BR69"/>
          <cell r="BS69"/>
          <cell r="BT69"/>
          <cell r="BU69"/>
          <cell r="BV69"/>
          <cell r="BW69"/>
          <cell r="BX69"/>
          <cell r="BY69"/>
          <cell r="BZ69"/>
          <cell r="CA69"/>
          <cell r="CB69"/>
          <cell r="CC69"/>
          <cell r="CD69"/>
          <cell r="CE69"/>
          <cell r="CF69"/>
          <cell r="CG69"/>
          <cell r="CH69"/>
          <cell r="CI69"/>
          <cell r="CJ69"/>
          <cell r="CK69"/>
          <cell r="CL69"/>
          <cell r="CM69"/>
          <cell r="CN69"/>
          <cell r="CO69"/>
          <cell r="CP69"/>
          <cell r="CQ69"/>
          <cell r="CR69"/>
          <cell r="CS69"/>
          <cell r="CT69"/>
          <cell r="CU69"/>
          <cell r="CV69"/>
          <cell r="CW69"/>
          <cell r="CX69"/>
          <cell r="CY69"/>
          <cell r="CZ69"/>
          <cell r="DA69"/>
          <cell r="DB69"/>
          <cell r="DC69"/>
          <cell r="DD69"/>
          <cell r="DE69"/>
          <cell r="DF69"/>
          <cell r="DG69"/>
          <cell r="DH69"/>
          <cell r="DI69"/>
          <cell r="DJ69"/>
          <cell r="DK69"/>
          <cell r="DL69"/>
          <cell r="DM69"/>
          <cell r="DN69"/>
          <cell r="DO69"/>
          <cell r="DP69"/>
          <cell r="DQ69"/>
          <cell r="DR69"/>
          <cell r="DS69"/>
          <cell r="DT69"/>
          <cell r="DU69"/>
          <cell r="DV69"/>
          <cell r="DW69"/>
          <cell r="DX69"/>
          <cell r="DY69"/>
          <cell r="DZ69"/>
          <cell r="EA69"/>
          <cell r="EB69"/>
          <cell r="EC69"/>
          <cell r="ED69"/>
          <cell r="EE69"/>
          <cell r="EF69"/>
          <cell r="EG69"/>
          <cell r="EH69"/>
          <cell r="EI69"/>
          <cell r="EJ69"/>
          <cell r="EK69"/>
          <cell r="EM69"/>
          <cell r="EN69"/>
          <cell r="ET69"/>
          <cell r="EV69"/>
          <cell r="FA69"/>
          <cell r="FC69"/>
          <cell r="FE69"/>
          <cell r="FG69"/>
          <cell r="FI69"/>
          <cell r="FK69"/>
          <cell r="FL69"/>
          <cell r="FM69"/>
          <cell r="FN69"/>
          <cell r="FO69"/>
          <cell r="FP69"/>
          <cell r="FR69"/>
          <cell r="FS69"/>
          <cell r="FT69"/>
          <cell r="FU69"/>
          <cell r="FV69"/>
        </row>
        <row r="70">
          <cell r="B70"/>
          <cell r="C70"/>
          <cell r="D70"/>
          <cell r="E70"/>
          <cell r="F70"/>
          <cell r="G70"/>
          <cell r="H70"/>
          <cell r="I70"/>
          <cell r="J70"/>
          <cell r="K70"/>
          <cell r="L70"/>
          <cell r="M70"/>
          <cell r="N70"/>
          <cell r="O70"/>
          <cell r="P70"/>
          <cell r="Q70"/>
          <cell r="R70"/>
          <cell r="S70"/>
          <cell r="T70"/>
          <cell r="U70"/>
          <cell r="V70"/>
          <cell r="W70"/>
          <cell r="X70"/>
          <cell r="Z70"/>
          <cell r="AA70"/>
          <cell r="AB70"/>
          <cell r="AC70"/>
          <cell r="AD70"/>
          <cell r="AE70"/>
          <cell r="AF70"/>
          <cell r="AG70"/>
          <cell r="AH70"/>
          <cell r="AI70"/>
          <cell r="AJ70"/>
          <cell r="AK70"/>
          <cell r="AL70"/>
          <cell r="AM70"/>
          <cell r="AN70"/>
          <cell r="AO70"/>
          <cell r="AP70"/>
          <cell r="AQ70"/>
          <cell r="AR70"/>
          <cell r="AS70"/>
          <cell r="AT70"/>
          <cell r="AU70"/>
          <cell r="AV70"/>
          <cell r="AW70"/>
          <cell r="AX70"/>
          <cell r="AY70"/>
          <cell r="AZ70"/>
          <cell r="BA70"/>
          <cell r="BB70"/>
          <cell r="BC70"/>
          <cell r="BD70"/>
          <cell r="BE70"/>
          <cell r="BF70"/>
          <cell r="BG70"/>
          <cell r="BJ70"/>
          <cell r="BK70"/>
          <cell r="BL70"/>
          <cell r="BM70"/>
          <cell r="BN70"/>
          <cell r="BO70"/>
          <cell r="BP70"/>
          <cell r="BQ70"/>
          <cell r="BR70"/>
          <cell r="BS70"/>
          <cell r="BT70"/>
          <cell r="BU70"/>
          <cell r="BV70"/>
          <cell r="BW70"/>
          <cell r="BX70"/>
          <cell r="BY70"/>
          <cell r="BZ70"/>
          <cell r="CA70"/>
          <cell r="CB70"/>
          <cell r="CC70"/>
          <cell r="CD70"/>
          <cell r="CE70"/>
          <cell r="CF70"/>
          <cell r="CG70"/>
          <cell r="CH70"/>
          <cell r="CI70"/>
          <cell r="CJ70"/>
          <cell r="CK70"/>
          <cell r="CL70"/>
          <cell r="CM70"/>
          <cell r="CN70"/>
          <cell r="CO70"/>
          <cell r="CP70"/>
          <cell r="CQ70"/>
          <cell r="CR70"/>
          <cell r="CS70"/>
          <cell r="CT70"/>
          <cell r="CU70"/>
          <cell r="CV70"/>
          <cell r="CW70"/>
          <cell r="CX70"/>
          <cell r="CY70"/>
          <cell r="CZ70"/>
          <cell r="DA70"/>
          <cell r="DB70"/>
          <cell r="DC70"/>
          <cell r="DD70"/>
          <cell r="DE70"/>
          <cell r="DF70"/>
          <cell r="DG70"/>
          <cell r="DH70"/>
          <cell r="DI70"/>
          <cell r="DJ70"/>
          <cell r="DK70"/>
          <cell r="DL70"/>
          <cell r="DM70"/>
          <cell r="DN70"/>
          <cell r="DO70"/>
          <cell r="DP70"/>
          <cell r="DQ70"/>
          <cell r="DR70"/>
          <cell r="DS70"/>
          <cell r="DT70"/>
          <cell r="DU70"/>
          <cell r="DV70"/>
          <cell r="DW70"/>
          <cell r="DX70"/>
          <cell r="DY70"/>
          <cell r="DZ70"/>
          <cell r="EA70"/>
          <cell r="EB70"/>
          <cell r="EC70"/>
          <cell r="ED70"/>
          <cell r="EE70"/>
          <cell r="EF70"/>
          <cell r="EG70"/>
          <cell r="EH70"/>
          <cell r="EI70"/>
          <cell r="EJ70"/>
          <cell r="EK70"/>
          <cell r="EM70"/>
          <cell r="EN70"/>
          <cell r="ET70"/>
          <cell r="EV70"/>
          <cell r="FA70"/>
          <cell r="FC70"/>
          <cell r="FE70"/>
          <cell r="FG70"/>
          <cell r="FI70"/>
          <cell r="FK70"/>
          <cell r="FL70"/>
          <cell r="FM70"/>
          <cell r="FN70"/>
          <cell r="FO70"/>
          <cell r="FP70"/>
          <cell r="FR70"/>
          <cell r="FS70"/>
          <cell r="FT70"/>
          <cell r="FU70"/>
          <cell r="FV70"/>
        </row>
        <row r="71">
          <cell r="B71"/>
          <cell r="C71"/>
          <cell r="D71"/>
          <cell r="E71"/>
          <cell r="F71"/>
          <cell r="G71"/>
          <cell r="H71"/>
          <cell r="I71"/>
          <cell r="J71"/>
          <cell r="K71"/>
          <cell r="L71"/>
          <cell r="M71"/>
          <cell r="N71"/>
          <cell r="O71"/>
          <cell r="P71"/>
          <cell r="Q71"/>
          <cell r="R71"/>
          <cell r="S71"/>
          <cell r="T71"/>
          <cell r="U71"/>
          <cell r="V71"/>
          <cell r="W71"/>
          <cell r="X71"/>
          <cell r="Z71"/>
          <cell r="AA71"/>
          <cell r="AB71"/>
          <cell r="AC71"/>
          <cell r="AD71"/>
          <cell r="AE71"/>
          <cell r="AF71"/>
          <cell r="AG71"/>
          <cell r="AH71"/>
          <cell r="AI71"/>
          <cell r="AJ71"/>
          <cell r="AK71"/>
          <cell r="AL71"/>
          <cell r="AM71"/>
          <cell r="AN71"/>
          <cell r="AO71"/>
          <cell r="AP71"/>
          <cell r="AQ71"/>
          <cell r="AR71"/>
          <cell r="AS71"/>
          <cell r="AT71"/>
          <cell r="AU71"/>
          <cell r="AV71"/>
          <cell r="AW71"/>
          <cell r="AX71"/>
          <cell r="AY71"/>
          <cell r="AZ71"/>
          <cell r="BA71"/>
          <cell r="BB71"/>
          <cell r="BC71"/>
          <cell r="BD71"/>
          <cell r="BE71"/>
          <cell r="BF71"/>
          <cell r="BG71"/>
          <cell r="BJ71"/>
          <cell r="BK71"/>
          <cell r="BL71"/>
          <cell r="BM71"/>
          <cell r="BN71"/>
          <cell r="BO71"/>
          <cell r="BP71"/>
          <cell r="BQ71"/>
          <cell r="BR71"/>
          <cell r="BS71"/>
          <cell r="BT71"/>
          <cell r="BU71"/>
          <cell r="BV71"/>
          <cell r="BW71"/>
          <cell r="BX71"/>
          <cell r="BY71"/>
          <cell r="BZ71"/>
          <cell r="CA71"/>
          <cell r="CB71"/>
          <cell r="CC71"/>
          <cell r="CD71"/>
          <cell r="CE71"/>
          <cell r="CF71"/>
          <cell r="CG71"/>
          <cell r="CH71"/>
          <cell r="CI71"/>
          <cell r="CJ71"/>
          <cell r="CK71"/>
          <cell r="CL71"/>
          <cell r="CM71"/>
          <cell r="CN71"/>
          <cell r="CO71"/>
          <cell r="CP71"/>
          <cell r="CQ71"/>
          <cell r="CR71"/>
          <cell r="CS71"/>
          <cell r="CT71"/>
          <cell r="CU71"/>
          <cell r="CV71"/>
          <cell r="CW71"/>
          <cell r="CX71"/>
          <cell r="CY71"/>
          <cell r="CZ71"/>
          <cell r="DA71"/>
          <cell r="DB71"/>
          <cell r="DC71"/>
          <cell r="DD71"/>
          <cell r="DE71"/>
          <cell r="DF71"/>
          <cell r="DG71"/>
          <cell r="DH71"/>
          <cell r="DI71"/>
          <cell r="DJ71"/>
          <cell r="DK71"/>
          <cell r="DL71"/>
          <cell r="DM71"/>
          <cell r="DN71"/>
          <cell r="DO71"/>
          <cell r="DP71"/>
          <cell r="DQ71"/>
          <cell r="DR71"/>
          <cell r="DS71"/>
          <cell r="DT71"/>
          <cell r="DU71"/>
          <cell r="DV71"/>
          <cell r="DW71"/>
          <cell r="DX71"/>
          <cell r="DY71"/>
          <cell r="DZ71"/>
          <cell r="EA71"/>
          <cell r="EB71"/>
          <cell r="EC71"/>
          <cell r="ED71"/>
          <cell r="EE71"/>
          <cell r="EF71"/>
          <cell r="EG71"/>
          <cell r="EH71"/>
          <cell r="EI71"/>
          <cell r="EJ71"/>
          <cell r="EK71"/>
          <cell r="EM71"/>
          <cell r="EN71"/>
          <cell r="ET71"/>
          <cell r="EV71"/>
          <cell r="FA71"/>
          <cell r="FC71"/>
          <cell r="FE71"/>
          <cell r="FG71"/>
          <cell r="FI71"/>
          <cell r="FK71"/>
          <cell r="FL71"/>
          <cell r="FM71"/>
          <cell r="FN71"/>
          <cell r="FO71"/>
          <cell r="FP71"/>
          <cell r="FR71"/>
          <cell r="FS71"/>
          <cell r="FT71"/>
          <cell r="FU71"/>
          <cell r="FV71"/>
        </row>
        <row r="72">
          <cell r="B72"/>
          <cell r="C72"/>
          <cell r="D72"/>
          <cell r="E72"/>
          <cell r="F72"/>
          <cell r="G72"/>
          <cell r="H72"/>
          <cell r="I72"/>
          <cell r="J72"/>
          <cell r="K72"/>
          <cell r="L72"/>
          <cell r="M72"/>
          <cell r="N72"/>
          <cell r="O72"/>
          <cell r="P72"/>
          <cell r="Q72"/>
          <cell r="R72"/>
          <cell r="S72"/>
          <cell r="T72"/>
          <cell r="U72"/>
          <cell r="V72"/>
          <cell r="W72"/>
          <cell r="X72"/>
          <cell r="Z72"/>
          <cell r="AA72"/>
          <cell r="AB72"/>
          <cell r="AC72"/>
          <cell r="AD72"/>
          <cell r="AE72"/>
          <cell r="AF72"/>
          <cell r="AG72"/>
          <cell r="AH72"/>
          <cell r="AI72"/>
          <cell r="AJ72"/>
          <cell r="AK72"/>
          <cell r="AL72"/>
          <cell r="AM72"/>
          <cell r="AN72"/>
          <cell r="AO72"/>
          <cell r="AP72"/>
          <cell r="AQ72"/>
          <cell r="AR72"/>
          <cell r="AS72"/>
          <cell r="AT72"/>
          <cell r="AU72"/>
          <cell r="AV72"/>
          <cell r="AW72"/>
          <cell r="AX72"/>
          <cell r="AY72"/>
          <cell r="AZ72"/>
          <cell r="BA72"/>
          <cell r="BB72"/>
          <cell r="BC72"/>
          <cell r="BD72"/>
          <cell r="BE72"/>
          <cell r="BF72"/>
          <cell r="BG72"/>
          <cell r="BJ72"/>
          <cell r="BK72"/>
          <cell r="BL72"/>
          <cell r="BM72"/>
          <cell r="BN72"/>
          <cell r="BO72"/>
          <cell r="BP72"/>
          <cell r="BQ72"/>
          <cell r="BR72"/>
          <cell r="BS72"/>
          <cell r="BT72"/>
          <cell r="BU72"/>
          <cell r="BV72"/>
          <cell r="BW72"/>
          <cell r="BX72"/>
          <cell r="BY72"/>
          <cell r="BZ72"/>
          <cell r="CA72"/>
          <cell r="CB72"/>
          <cell r="CC72"/>
          <cell r="CD72"/>
          <cell r="CE72"/>
          <cell r="CF72"/>
          <cell r="CG72"/>
          <cell r="CH72"/>
          <cell r="CI72"/>
          <cell r="CJ72"/>
          <cell r="CK72"/>
          <cell r="CL72"/>
          <cell r="CM72"/>
          <cell r="CN72"/>
          <cell r="CO72"/>
          <cell r="CP72"/>
          <cell r="CQ72"/>
          <cell r="CR72"/>
          <cell r="CS72"/>
          <cell r="CT72"/>
          <cell r="CU72"/>
          <cell r="CV72"/>
          <cell r="CW72"/>
          <cell r="CX72"/>
          <cell r="CY72"/>
          <cell r="CZ72"/>
          <cell r="DA72"/>
          <cell r="DB72"/>
          <cell r="DC72"/>
          <cell r="DD72"/>
          <cell r="DE72"/>
          <cell r="DF72"/>
          <cell r="DG72"/>
          <cell r="DH72"/>
          <cell r="DI72"/>
          <cell r="DJ72"/>
          <cell r="DK72"/>
          <cell r="DL72"/>
          <cell r="DM72"/>
          <cell r="DN72"/>
          <cell r="DO72"/>
          <cell r="DP72"/>
          <cell r="DQ72"/>
          <cell r="DR72"/>
          <cell r="DS72"/>
          <cell r="DT72"/>
          <cell r="DU72"/>
          <cell r="DV72"/>
          <cell r="DW72"/>
          <cell r="DX72"/>
          <cell r="DY72"/>
          <cell r="DZ72"/>
          <cell r="EA72"/>
          <cell r="EB72"/>
          <cell r="EC72"/>
          <cell r="ED72"/>
          <cell r="EE72"/>
          <cell r="EF72"/>
          <cell r="EG72"/>
          <cell r="EH72"/>
          <cell r="EI72"/>
          <cell r="EJ72"/>
          <cell r="EK72"/>
          <cell r="EM72"/>
          <cell r="EN72"/>
          <cell r="ET72"/>
          <cell r="EV72"/>
          <cell r="FA72"/>
          <cell r="FC72"/>
          <cell r="FE72"/>
          <cell r="FG72"/>
          <cell r="FI72"/>
          <cell r="FK72"/>
          <cell r="FL72"/>
          <cell r="FM72"/>
          <cell r="FN72"/>
          <cell r="FO72"/>
          <cell r="FP72"/>
          <cell r="FR72"/>
          <cell r="FS72"/>
          <cell r="FT72"/>
          <cell r="FU72"/>
          <cell r="FV72"/>
        </row>
        <row r="73">
          <cell r="B73"/>
          <cell r="C73"/>
          <cell r="D73"/>
          <cell r="E73"/>
          <cell r="F73"/>
          <cell r="G73"/>
          <cell r="H73"/>
          <cell r="I73"/>
          <cell r="J73"/>
          <cell r="K73"/>
          <cell r="L73"/>
          <cell r="M73"/>
          <cell r="N73"/>
          <cell r="O73"/>
          <cell r="P73"/>
          <cell r="Q73"/>
          <cell r="R73"/>
          <cell r="S73"/>
          <cell r="T73"/>
          <cell r="U73"/>
          <cell r="V73"/>
          <cell r="W73"/>
          <cell r="X73"/>
          <cell r="Z73"/>
          <cell r="AA73"/>
          <cell r="AB73"/>
          <cell r="AC73"/>
          <cell r="AD73"/>
          <cell r="AE73"/>
          <cell r="AF73"/>
          <cell r="AG73"/>
          <cell r="AH73"/>
          <cell r="AI73"/>
          <cell r="AJ73"/>
          <cell r="AK73"/>
          <cell r="AL73"/>
          <cell r="AM73"/>
          <cell r="AN73"/>
          <cell r="AO73"/>
          <cell r="AP73"/>
          <cell r="AQ73"/>
          <cell r="AR73"/>
          <cell r="AS73"/>
          <cell r="AT73"/>
          <cell r="AU73"/>
          <cell r="AV73"/>
          <cell r="AW73"/>
          <cell r="AX73"/>
          <cell r="AY73"/>
          <cell r="AZ73"/>
          <cell r="BA73"/>
          <cell r="BB73"/>
          <cell r="BC73"/>
          <cell r="BD73"/>
          <cell r="BE73"/>
          <cell r="BF73"/>
          <cell r="BG73"/>
          <cell r="BJ73"/>
          <cell r="BK73"/>
          <cell r="BL73"/>
          <cell r="BM73"/>
          <cell r="BN73"/>
          <cell r="BO73"/>
          <cell r="BP73"/>
          <cell r="BQ73"/>
          <cell r="BR73"/>
          <cell r="BS73"/>
          <cell r="BT73"/>
          <cell r="BU73"/>
          <cell r="BV73"/>
          <cell r="BW73"/>
          <cell r="BX73"/>
          <cell r="BY73"/>
          <cell r="BZ73"/>
          <cell r="CA73"/>
          <cell r="CB73"/>
          <cell r="CC73"/>
          <cell r="CD73"/>
          <cell r="CE73"/>
          <cell r="CF73"/>
          <cell r="CG73"/>
          <cell r="CH73"/>
          <cell r="CI73"/>
          <cell r="CJ73"/>
          <cell r="CK73"/>
          <cell r="CL73"/>
          <cell r="CM73"/>
          <cell r="CN73"/>
          <cell r="CO73"/>
          <cell r="CP73"/>
          <cell r="CQ73"/>
          <cell r="CR73"/>
          <cell r="CS73"/>
          <cell r="CT73"/>
          <cell r="CU73"/>
          <cell r="CV73"/>
          <cell r="CW73"/>
          <cell r="CX73"/>
          <cell r="CY73"/>
          <cell r="CZ73"/>
          <cell r="DA73"/>
          <cell r="DB73"/>
          <cell r="DC73"/>
          <cell r="DD73"/>
          <cell r="DE73"/>
          <cell r="DF73"/>
          <cell r="DG73"/>
          <cell r="DH73"/>
          <cell r="DI73"/>
          <cell r="DJ73"/>
          <cell r="DK73"/>
          <cell r="DL73"/>
          <cell r="DM73"/>
          <cell r="DN73"/>
          <cell r="DO73"/>
          <cell r="DP73"/>
          <cell r="DQ73"/>
          <cell r="DR73"/>
          <cell r="DS73"/>
          <cell r="DT73"/>
          <cell r="DU73"/>
          <cell r="DV73"/>
          <cell r="DW73"/>
          <cell r="DX73"/>
          <cell r="DY73"/>
          <cell r="DZ73"/>
          <cell r="EA73"/>
          <cell r="EB73"/>
          <cell r="EC73"/>
          <cell r="ED73"/>
          <cell r="EE73"/>
          <cell r="EF73"/>
          <cell r="EG73"/>
          <cell r="EH73"/>
          <cell r="EI73"/>
          <cell r="EJ73"/>
          <cell r="EK73"/>
          <cell r="EM73"/>
          <cell r="EN73"/>
          <cell r="ET73"/>
          <cell r="EV73"/>
          <cell r="FA73"/>
          <cell r="FC73"/>
          <cell r="FE73"/>
          <cell r="FG73"/>
          <cell r="FI73"/>
          <cell r="FK73"/>
          <cell r="FL73"/>
          <cell r="FM73"/>
          <cell r="FN73"/>
          <cell r="FO73"/>
          <cell r="FP73"/>
          <cell r="FR73"/>
          <cell r="FS73"/>
          <cell r="FT73"/>
          <cell r="FU73"/>
          <cell r="FV73"/>
        </row>
        <row r="74">
          <cell r="B74"/>
          <cell r="C74"/>
          <cell r="D74"/>
          <cell r="E74"/>
          <cell r="F74"/>
          <cell r="G74"/>
          <cell r="H74"/>
          <cell r="I74"/>
          <cell r="J74"/>
          <cell r="K74"/>
          <cell r="L74"/>
          <cell r="M74"/>
          <cell r="N74"/>
          <cell r="O74"/>
          <cell r="P74"/>
          <cell r="Q74"/>
          <cell r="R74"/>
          <cell r="S74"/>
          <cell r="T74"/>
          <cell r="U74"/>
          <cell r="V74"/>
          <cell r="W74"/>
          <cell r="X74"/>
          <cell r="Z74"/>
          <cell r="AA74"/>
          <cell r="AB74"/>
          <cell r="AC74"/>
          <cell r="AD74"/>
          <cell r="AE74"/>
          <cell r="AF74"/>
          <cell r="AG74"/>
          <cell r="AH74"/>
          <cell r="AI74"/>
          <cell r="AJ74"/>
          <cell r="AK74"/>
          <cell r="AL74"/>
          <cell r="AM74"/>
          <cell r="AN74"/>
          <cell r="AO74"/>
          <cell r="AP74"/>
          <cell r="AQ74"/>
          <cell r="AR74"/>
          <cell r="AS74"/>
          <cell r="AT74"/>
          <cell r="AU74"/>
          <cell r="AV74"/>
          <cell r="AW74"/>
          <cell r="AX74"/>
          <cell r="AY74"/>
          <cell r="AZ74"/>
          <cell r="BA74"/>
          <cell r="BB74"/>
          <cell r="BC74"/>
          <cell r="BD74"/>
          <cell r="BE74"/>
          <cell r="BF74"/>
          <cell r="BG74"/>
          <cell r="BJ74"/>
          <cell r="BK74"/>
          <cell r="BL74"/>
          <cell r="BM74"/>
          <cell r="BN74"/>
          <cell r="BO74"/>
          <cell r="BP74"/>
          <cell r="BQ74"/>
          <cell r="BR74"/>
          <cell r="BS74"/>
          <cell r="BT74"/>
          <cell r="BU74"/>
          <cell r="BV74"/>
          <cell r="BW74"/>
          <cell r="BX74"/>
          <cell r="BY74"/>
          <cell r="BZ74"/>
          <cell r="CA74"/>
          <cell r="CB74"/>
          <cell r="CC74"/>
          <cell r="CD74"/>
          <cell r="CE74"/>
          <cell r="CF74"/>
          <cell r="CG74"/>
          <cell r="CH74"/>
          <cell r="CI74"/>
          <cell r="CJ74"/>
          <cell r="CK74"/>
          <cell r="CL74"/>
          <cell r="CM74"/>
          <cell r="CN74"/>
          <cell r="CO74"/>
          <cell r="CP74"/>
          <cell r="CQ74"/>
          <cell r="CR74"/>
          <cell r="CS74"/>
          <cell r="CT74"/>
          <cell r="CU74"/>
          <cell r="CV74"/>
          <cell r="CW74"/>
          <cell r="CX74"/>
          <cell r="CY74"/>
          <cell r="CZ74"/>
          <cell r="DA74"/>
          <cell r="DB74"/>
          <cell r="DC74"/>
          <cell r="DD74"/>
          <cell r="DE74"/>
          <cell r="DF74"/>
          <cell r="DG74"/>
          <cell r="DH74"/>
          <cell r="DI74"/>
          <cell r="DJ74"/>
          <cell r="DK74"/>
          <cell r="DL74"/>
          <cell r="DM74"/>
          <cell r="DN74"/>
          <cell r="DO74"/>
          <cell r="DP74"/>
          <cell r="DQ74"/>
          <cell r="DR74"/>
          <cell r="DS74"/>
          <cell r="DT74"/>
          <cell r="DU74"/>
          <cell r="DV74"/>
          <cell r="DW74"/>
          <cell r="DX74"/>
          <cell r="DY74"/>
          <cell r="DZ74"/>
          <cell r="EA74"/>
          <cell r="EB74"/>
          <cell r="EC74"/>
          <cell r="ED74"/>
          <cell r="EE74"/>
          <cell r="EF74"/>
          <cell r="EG74"/>
          <cell r="EH74"/>
          <cell r="EI74"/>
          <cell r="EJ74"/>
          <cell r="EK74"/>
          <cell r="EM74"/>
          <cell r="EN74"/>
          <cell r="ET74"/>
          <cell r="EV74"/>
          <cell r="FA74"/>
          <cell r="FC74"/>
          <cell r="FE74"/>
          <cell r="FG74"/>
          <cell r="FI74"/>
          <cell r="FK74"/>
          <cell r="FL74"/>
          <cell r="FM74"/>
          <cell r="FN74"/>
          <cell r="FO74"/>
          <cell r="FP74"/>
          <cell r="FR74"/>
          <cell r="FS74"/>
          <cell r="FT74"/>
          <cell r="FU74"/>
          <cell r="FV74"/>
        </row>
        <row r="75">
          <cell r="B75"/>
          <cell r="C75"/>
          <cell r="D75"/>
          <cell r="E75"/>
          <cell r="F75"/>
          <cell r="G75"/>
          <cell r="H75"/>
          <cell r="I75"/>
          <cell r="J75"/>
          <cell r="K75"/>
          <cell r="L75"/>
          <cell r="M75"/>
          <cell r="N75"/>
          <cell r="O75"/>
          <cell r="P75"/>
          <cell r="Q75"/>
          <cell r="R75"/>
          <cell r="S75"/>
          <cell r="T75"/>
          <cell r="U75"/>
          <cell r="V75"/>
          <cell r="W75"/>
          <cell r="X75"/>
          <cell r="Z75"/>
          <cell r="AA75"/>
          <cell r="AB75"/>
          <cell r="AC75"/>
          <cell r="AD75"/>
          <cell r="AE75"/>
          <cell r="AF75"/>
          <cell r="AG75"/>
          <cell r="AH75"/>
          <cell r="AI75"/>
          <cell r="AJ75"/>
          <cell r="AK75"/>
          <cell r="AL75"/>
          <cell r="AM75"/>
          <cell r="AN75"/>
          <cell r="AO75"/>
          <cell r="AP75"/>
          <cell r="AQ75"/>
          <cell r="AR75"/>
          <cell r="AS75"/>
          <cell r="AT75"/>
          <cell r="AU75"/>
          <cell r="AV75"/>
          <cell r="AW75"/>
          <cell r="AX75"/>
          <cell r="AY75"/>
          <cell r="AZ75"/>
          <cell r="BA75"/>
          <cell r="BB75"/>
          <cell r="BC75"/>
          <cell r="BD75"/>
          <cell r="BE75"/>
          <cell r="BF75"/>
          <cell r="BG75"/>
          <cell r="BJ75"/>
          <cell r="BK75"/>
          <cell r="BL75"/>
          <cell r="BM75"/>
          <cell r="BN75"/>
          <cell r="BO75"/>
          <cell r="BP75"/>
          <cell r="BQ75"/>
          <cell r="BR75"/>
          <cell r="BS75"/>
          <cell r="BT75"/>
          <cell r="BU75"/>
          <cell r="BV75"/>
          <cell r="BW75"/>
          <cell r="BX75"/>
          <cell r="BY75"/>
          <cell r="BZ75"/>
          <cell r="CA75"/>
          <cell r="CB75"/>
          <cell r="CC75"/>
          <cell r="CD75"/>
          <cell r="CE75"/>
          <cell r="CF75"/>
          <cell r="CG75"/>
          <cell r="CH75"/>
          <cell r="CI75"/>
          <cell r="CJ75"/>
          <cell r="CK75"/>
          <cell r="CL75"/>
          <cell r="CM75"/>
          <cell r="CN75"/>
          <cell r="CO75"/>
          <cell r="CP75"/>
          <cell r="CQ75"/>
          <cell r="CR75"/>
          <cell r="CS75"/>
          <cell r="CT75"/>
          <cell r="CU75"/>
          <cell r="CV75"/>
          <cell r="CW75"/>
          <cell r="CX75"/>
          <cell r="CY75"/>
          <cell r="CZ75"/>
          <cell r="DA75"/>
          <cell r="DB75"/>
          <cell r="DC75"/>
          <cell r="DD75"/>
          <cell r="DE75"/>
          <cell r="DF75"/>
          <cell r="DG75"/>
          <cell r="DH75"/>
          <cell r="DI75"/>
          <cell r="DJ75"/>
          <cell r="DK75"/>
          <cell r="DL75"/>
          <cell r="DM75"/>
          <cell r="DN75"/>
          <cell r="DO75"/>
          <cell r="DP75"/>
          <cell r="DQ75"/>
          <cell r="DR75"/>
          <cell r="DS75"/>
          <cell r="DT75"/>
          <cell r="DU75"/>
          <cell r="DV75"/>
          <cell r="DW75"/>
          <cell r="DX75"/>
          <cell r="DY75"/>
          <cell r="DZ75"/>
          <cell r="EA75"/>
          <cell r="EB75"/>
          <cell r="EC75"/>
          <cell r="ED75"/>
          <cell r="EE75"/>
          <cell r="EF75"/>
          <cell r="EG75"/>
          <cell r="EH75"/>
          <cell r="EI75"/>
          <cell r="EJ75"/>
          <cell r="EK75"/>
          <cell r="EM75"/>
          <cell r="EN75"/>
          <cell r="ET75"/>
          <cell r="EV75"/>
          <cell r="FA75"/>
          <cell r="FC75"/>
          <cell r="FE75"/>
          <cell r="FG75"/>
          <cell r="FI75"/>
          <cell r="FK75"/>
          <cell r="FL75"/>
          <cell r="FM75"/>
          <cell r="FN75"/>
          <cell r="FO75"/>
          <cell r="FP75"/>
          <cell r="FR75"/>
          <cell r="FS75"/>
          <cell r="FT75"/>
          <cell r="FU75"/>
          <cell r="FV75"/>
        </row>
        <row r="76">
          <cell r="B76"/>
          <cell r="C76"/>
          <cell r="D76"/>
          <cell r="E76"/>
          <cell r="F76"/>
          <cell r="G76"/>
          <cell r="H76"/>
          <cell r="I76"/>
          <cell r="J76"/>
          <cell r="K76"/>
          <cell r="L76"/>
          <cell r="M76"/>
          <cell r="N76"/>
          <cell r="O76"/>
          <cell r="P76"/>
          <cell r="Q76"/>
          <cell r="R76"/>
          <cell r="S76"/>
          <cell r="T76"/>
          <cell r="U76"/>
          <cell r="V76"/>
          <cell r="W76"/>
          <cell r="X76"/>
          <cell r="Z76"/>
          <cell r="AA76"/>
          <cell r="AB76"/>
          <cell r="AC76"/>
          <cell r="AD76"/>
          <cell r="AE76"/>
          <cell r="AF76"/>
          <cell r="AG76"/>
          <cell r="AH76"/>
          <cell r="AI76"/>
          <cell r="AJ76"/>
          <cell r="AK76"/>
          <cell r="AL76"/>
          <cell r="AM76"/>
          <cell r="AN76"/>
          <cell r="AO76"/>
          <cell r="AP76"/>
          <cell r="AQ76"/>
          <cell r="AR76"/>
          <cell r="AS76"/>
          <cell r="AT76"/>
          <cell r="AU76"/>
          <cell r="AV76"/>
          <cell r="AW76"/>
          <cell r="AX76"/>
          <cell r="AY76"/>
          <cell r="AZ76"/>
          <cell r="BA76"/>
          <cell r="BB76"/>
          <cell r="BC76"/>
          <cell r="BD76"/>
          <cell r="BE76"/>
          <cell r="BF76"/>
          <cell r="BG76"/>
          <cell r="BJ76"/>
          <cell r="BK76"/>
          <cell r="BL76"/>
          <cell r="BM76"/>
          <cell r="BN76"/>
          <cell r="BO76"/>
          <cell r="BP76"/>
          <cell r="BQ76"/>
          <cell r="BR76"/>
          <cell r="BS76"/>
          <cell r="BT76"/>
          <cell r="BU76"/>
          <cell r="BV76"/>
          <cell r="BW76"/>
          <cell r="BX76"/>
          <cell r="BY76"/>
          <cell r="BZ76"/>
          <cell r="CA76"/>
          <cell r="CB76"/>
          <cell r="CC76"/>
          <cell r="CD76"/>
          <cell r="CE76"/>
          <cell r="CF76"/>
          <cell r="CG76"/>
          <cell r="CH76"/>
          <cell r="CI76"/>
          <cell r="CJ76"/>
          <cell r="CK76"/>
          <cell r="CL76"/>
          <cell r="CM76"/>
          <cell r="CN76"/>
          <cell r="CO76"/>
          <cell r="CP76"/>
          <cell r="CQ76"/>
          <cell r="CR76"/>
          <cell r="CS76"/>
          <cell r="CT76"/>
          <cell r="CU76"/>
          <cell r="CV76"/>
          <cell r="CW76"/>
          <cell r="CX76"/>
          <cell r="CY76"/>
          <cell r="CZ76"/>
          <cell r="DA76"/>
          <cell r="DB76"/>
          <cell r="DC76"/>
          <cell r="DD76"/>
          <cell r="DE76"/>
          <cell r="DF76"/>
          <cell r="DG76"/>
          <cell r="DH76"/>
          <cell r="DI76"/>
          <cell r="DJ76"/>
          <cell r="DK76"/>
          <cell r="DL76"/>
          <cell r="DM76"/>
          <cell r="DN76"/>
          <cell r="DO76"/>
          <cell r="DP76"/>
          <cell r="DQ76"/>
          <cell r="DR76"/>
          <cell r="DS76"/>
          <cell r="DT76"/>
          <cell r="DU76"/>
          <cell r="DV76"/>
          <cell r="DW76"/>
          <cell r="DX76"/>
          <cell r="DY76"/>
          <cell r="DZ76"/>
          <cell r="EA76"/>
          <cell r="EB76"/>
          <cell r="EC76"/>
          <cell r="ED76"/>
          <cell r="EE76"/>
          <cell r="EF76"/>
          <cell r="EG76"/>
          <cell r="EH76"/>
          <cell r="EI76"/>
          <cell r="EJ76"/>
          <cell r="EK76"/>
          <cell r="EM76"/>
          <cell r="EN76"/>
          <cell r="ET76"/>
          <cell r="EV76"/>
          <cell r="FA76"/>
          <cell r="FC76"/>
          <cell r="FE76"/>
          <cell r="FG76"/>
          <cell r="FI76"/>
          <cell r="FK76"/>
          <cell r="FL76"/>
          <cell r="FM76"/>
          <cell r="FN76"/>
          <cell r="FO76"/>
          <cell r="FP76"/>
          <cell r="FR76"/>
          <cell r="FS76"/>
          <cell r="FT76"/>
          <cell r="FU76"/>
          <cell r="FV76"/>
        </row>
        <row r="77">
          <cell r="B77"/>
          <cell r="C77"/>
          <cell r="D77"/>
          <cell r="E77"/>
          <cell r="F77"/>
          <cell r="G77"/>
          <cell r="H77"/>
          <cell r="I77"/>
          <cell r="J77"/>
          <cell r="K77"/>
          <cell r="L77"/>
          <cell r="M77"/>
          <cell r="N77"/>
          <cell r="O77"/>
          <cell r="P77"/>
          <cell r="Q77"/>
          <cell r="R77"/>
          <cell r="S77"/>
          <cell r="T77"/>
          <cell r="U77"/>
          <cell r="V77"/>
          <cell r="W77"/>
          <cell r="X77"/>
          <cell r="Z77"/>
          <cell r="AA77"/>
          <cell r="AB77"/>
          <cell r="AC77"/>
          <cell r="AD77"/>
          <cell r="AE77"/>
          <cell r="AF77"/>
          <cell r="AG77"/>
          <cell r="AH77"/>
          <cell r="AI77"/>
          <cell r="AJ77"/>
          <cell r="AK77"/>
          <cell r="AL77"/>
          <cell r="AM77"/>
          <cell r="AN77"/>
          <cell r="AO77"/>
          <cell r="AP77"/>
          <cell r="AQ77"/>
          <cell r="AR77"/>
          <cell r="AS77"/>
          <cell r="AT77"/>
          <cell r="AU77"/>
          <cell r="AV77"/>
          <cell r="AW77"/>
          <cell r="AX77"/>
          <cell r="AY77"/>
          <cell r="AZ77"/>
          <cell r="BA77"/>
          <cell r="BB77"/>
          <cell r="BC77"/>
          <cell r="BD77"/>
          <cell r="BE77"/>
          <cell r="BF77"/>
          <cell r="BG77"/>
          <cell r="BJ77"/>
          <cell r="BK77"/>
          <cell r="BL77"/>
          <cell r="BM77"/>
          <cell r="BN77"/>
          <cell r="BO77"/>
          <cell r="BP77"/>
          <cell r="BQ77"/>
          <cell r="BR77"/>
          <cell r="BS77"/>
          <cell r="BT77"/>
          <cell r="BU77"/>
          <cell r="BV77"/>
          <cell r="BW77"/>
          <cell r="BX77"/>
          <cell r="BY77"/>
          <cell r="BZ77"/>
          <cell r="CA77"/>
          <cell r="CB77"/>
          <cell r="CC77"/>
          <cell r="CD77"/>
          <cell r="CE77"/>
          <cell r="CF77"/>
          <cell r="CG77"/>
          <cell r="CH77"/>
          <cell r="CI77"/>
          <cell r="CJ77"/>
          <cell r="CK77"/>
          <cell r="CL77"/>
          <cell r="CM77"/>
          <cell r="CN77"/>
          <cell r="CO77"/>
          <cell r="CP77"/>
          <cell r="CQ77"/>
          <cell r="CR77"/>
          <cell r="CS77"/>
          <cell r="CT77"/>
          <cell r="CU77"/>
          <cell r="CV77"/>
          <cell r="CW77"/>
          <cell r="CX77"/>
          <cell r="CY77"/>
          <cell r="CZ77"/>
          <cell r="DA77"/>
          <cell r="DB77"/>
          <cell r="DC77"/>
          <cell r="DD77"/>
          <cell r="DE77"/>
          <cell r="DF77"/>
          <cell r="DG77"/>
          <cell r="DH77"/>
          <cell r="DI77"/>
          <cell r="DJ77"/>
          <cell r="DK77"/>
          <cell r="DL77"/>
          <cell r="DM77"/>
          <cell r="DN77"/>
          <cell r="DO77"/>
          <cell r="DP77"/>
          <cell r="DQ77"/>
          <cell r="DR77"/>
          <cell r="DS77"/>
          <cell r="DT77"/>
          <cell r="DU77"/>
          <cell r="DV77"/>
          <cell r="DW77"/>
          <cell r="DX77"/>
          <cell r="DY77"/>
          <cell r="DZ77"/>
          <cell r="EA77"/>
          <cell r="EB77"/>
          <cell r="EC77"/>
          <cell r="ED77"/>
          <cell r="EE77"/>
          <cell r="EF77"/>
          <cell r="EG77"/>
          <cell r="EH77"/>
          <cell r="EI77"/>
          <cell r="EJ77"/>
          <cell r="EK77"/>
          <cell r="EM77"/>
          <cell r="EN77"/>
          <cell r="ET77"/>
          <cell r="EV77"/>
          <cell r="FA77"/>
          <cell r="FC77"/>
          <cell r="FE77"/>
          <cell r="FG77"/>
          <cell r="FI77"/>
          <cell r="FK77"/>
          <cell r="FL77"/>
          <cell r="FM77"/>
          <cell r="FN77"/>
          <cell r="FO77"/>
          <cell r="FP77"/>
          <cell r="FR77"/>
          <cell r="FS77"/>
          <cell r="FT77"/>
          <cell r="FU77"/>
          <cell r="FV77"/>
        </row>
        <row r="78">
          <cell r="B78"/>
          <cell r="C78"/>
          <cell r="D78"/>
          <cell r="E78"/>
          <cell r="F78"/>
          <cell r="G78"/>
          <cell r="H78"/>
          <cell r="I78"/>
          <cell r="J78"/>
          <cell r="K78"/>
          <cell r="L78"/>
          <cell r="M78"/>
          <cell r="N78"/>
          <cell r="O78"/>
          <cell r="P78"/>
          <cell r="Q78"/>
          <cell r="R78"/>
          <cell r="S78"/>
          <cell r="T78"/>
          <cell r="U78"/>
          <cell r="V78"/>
          <cell r="W78"/>
          <cell r="X78"/>
          <cell r="Z78"/>
          <cell r="AA78"/>
          <cell r="AB78"/>
          <cell r="AC78"/>
          <cell r="AD78"/>
          <cell r="AE78"/>
          <cell r="AF78"/>
          <cell r="AG78"/>
          <cell r="AH78"/>
          <cell r="AI78"/>
          <cell r="AJ78"/>
          <cell r="AK78"/>
          <cell r="AL78"/>
          <cell r="AM78"/>
          <cell r="AN78"/>
          <cell r="AO78"/>
          <cell r="AP78"/>
          <cell r="AQ78"/>
          <cell r="AR78"/>
          <cell r="AS78"/>
          <cell r="AT78"/>
          <cell r="AU78"/>
          <cell r="AV78"/>
          <cell r="AW78"/>
          <cell r="AX78"/>
          <cell r="AY78"/>
          <cell r="AZ78"/>
          <cell r="BA78"/>
          <cell r="BB78"/>
          <cell r="BC78"/>
          <cell r="BD78"/>
          <cell r="BE78"/>
          <cell r="BF78"/>
          <cell r="BG78"/>
          <cell r="BJ78"/>
          <cell r="BK78"/>
          <cell r="BL78"/>
          <cell r="BM78"/>
          <cell r="BN78"/>
          <cell r="BO78"/>
          <cell r="BP78"/>
          <cell r="BQ78"/>
          <cell r="BR78"/>
          <cell r="BS78"/>
          <cell r="BT78"/>
          <cell r="BU78"/>
          <cell r="BV78"/>
          <cell r="BW78"/>
          <cell r="BX78"/>
          <cell r="BY78"/>
          <cell r="BZ78"/>
          <cell r="CA78"/>
          <cell r="CB78"/>
          <cell r="CC78"/>
          <cell r="CD78"/>
          <cell r="CE78"/>
          <cell r="CF78"/>
          <cell r="CG78"/>
          <cell r="CH78"/>
          <cell r="CI78"/>
          <cell r="CJ78"/>
          <cell r="CK78"/>
          <cell r="CL78"/>
          <cell r="CM78"/>
          <cell r="CN78"/>
          <cell r="CO78"/>
          <cell r="CP78"/>
          <cell r="CQ78"/>
          <cell r="CR78"/>
          <cell r="CS78"/>
          <cell r="CT78"/>
          <cell r="CU78"/>
          <cell r="CV78"/>
          <cell r="CW78"/>
          <cell r="CX78"/>
          <cell r="CY78"/>
          <cell r="CZ78"/>
          <cell r="DA78"/>
          <cell r="DB78"/>
          <cell r="DC78"/>
          <cell r="DD78"/>
          <cell r="DE78"/>
          <cell r="DF78"/>
          <cell r="DG78"/>
          <cell r="DH78"/>
          <cell r="DI78"/>
          <cell r="DJ78"/>
          <cell r="DK78"/>
          <cell r="DL78"/>
          <cell r="DM78"/>
          <cell r="DN78"/>
          <cell r="DO78"/>
          <cell r="DP78"/>
          <cell r="DQ78"/>
          <cell r="DR78"/>
          <cell r="DS78"/>
          <cell r="DT78"/>
          <cell r="DU78"/>
          <cell r="DV78"/>
          <cell r="DW78"/>
          <cell r="DX78"/>
          <cell r="DY78"/>
          <cell r="DZ78"/>
          <cell r="EA78"/>
          <cell r="EB78"/>
          <cell r="EC78"/>
          <cell r="ED78"/>
          <cell r="EE78"/>
          <cell r="EF78"/>
          <cell r="EG78"/>
          <cell r="EH78"/>
          <cell r="EI78"/>
          <cell r="EJ78"/>
          <cell r="EK78"/>
          <cell r="EM78"/>
          <cell r="EN78"/>
          <cell r="ET78"/>
          <cell r="EV78"/>
          <cell r="FA78"/>
          <cell r="FC78"/>
          <cell r="FE78"/>
          <cell r="FG78"/>
          <cell r="FI78"/>
          <cell r="FK78"/>
          <cell r="FL78"/>
          <cell r="FM78"/>
          <cell r="FN78"/>
          <cell r="FO78"/>
          <cell r="FP78"/>
          <cell r="FR78"/>
          <cell r="FS78"/>
          <cell r="FT78"/>
          <cell r="FU78"/>
          <cell r="FV78"/>
        </row>
        <row r="79">
          <cell r="B79"/>
          <cell r="C79"/>
          <cell r="D79"/>
          <cell r="E79"/>
          <cell r="F79"/>
          <cell r="G79"/>
          <cell r="H79"/>
          <cell r="I79"/>
          <cell r="J79"/>
          <cell r="K79"/>
          <cell r="L79"/>
          <cell r="M79"/>
          <cell r="N79"/>
          <cell r="O79"/>
          <cell r="P79"/>
          <cell r="Q79"/>
          <cell r="R79"/>
          <cell r="S79"/>
          <cell r="T79"/>
          <cell r="U79"/>
          <cell r="V79"/>
          <cell r="W79"/>
          <cell r="X79"/>
          <cell r="Z79"/>
          <cell r="AA79"/>
          <cell r="AB79"/>
          <cell r="AC79"/>
          <cell r="AD79"/>
          <cell r="AE79"/>
          <cell r="AF79"/>
          <cell r="AG79"/>
          <cell r="AH79"/>
          <cell r="AI79"/>
          <cell r="AJ79"/>
          <cell r="AK79"/>
          <cell r="AL79"/>
          <cell r="AM79"/>
          <cell r="AN79"/>
          <cell r="AO79"/>
          <cell r="AP79"/>
          <cell r="AQ79"/>
          <cell r="AR79"/>
          <cell r="AS79"/>
          <cell r="AT79"/>
          <cell r="AU79"/>
          <cell r="AV79"/>
          <cell r="AW79"/>
          <cell r="AX79"/>
          <cell r="AY79"/>
          <cell r="AZ79"/>
          <cell r="BA79"/>
          <cell r="BB79"/>
          <cell r="BC79"/>
          <cell r="BD79"/>
          <cell r="BE79"/>
          <cell r="BF79"/>
          <cell r="BG79"/>
          <cell r="BJ79"/>
          <cell r="BK79"/>
          <cell r="BL79"/>
          <cell r="BM79"/>
          <cell r="BN79"/>
          <cell r="BO79"/>
          <cell r="BP79"/>
          <cell r="BQ79"/>
          <cell r="BR79"/>
          <cell r="BS79"/>
          <cell r="BT79"/>
          <cell r="BU79"/>
          <cell r="BV79"/>
          <cell r="BW79"/>
          <cell r="BX79"/>
          <cell r="BY79"/>
          <cell r="BZ79"/>
          <cell r="CA79"/>
          <cell r="CB79"/>
          <cell r="CC79"/>
          <cell r="CD79"/>
          <cell r="CE79"/>
          <cell r="CF79"/>
          <cell r="CG79"/>
          <cell r="CH79"/>
          <cell r="CI79"/>
          <cell r="CJ79"/>
          <cell r="CK79"/>
          <cell r="CL79"/>
          <cell r="CM79"/>
          <cell r="CN79"/>
          <cell r="CO79"/>
          <cell r="CP79"/>
          <cell r="CQ79"/>
          <cell r="CR79"/>
          <cell r="CS79"/>
          <cell r="CT79"/>
          <cell r="CU79"/>
          <cell r="CV79"/>
          <cell r="CW79"/>
          <cell r="CX79"/>
          <cell r="CY79"/>
          <cell r="CZ79"/>
          <cell r="DA79"/>
          <cell r="DB79"/>
          <cell r="DC79"/>
          <cell r="DD79"/>
          <cell r="DE79"/>
          <cell r="DF79"/>
          <cell r="DG79"/>
          <cell r="DH79"/>
          <cell r="DI79"/>
          <cell r="DJ79"/>
          <cell r="DK79"/>
          <cell r="DL79"/>
          <cell r="DM79"/>
          <cell r="DN79"/>
          <cell r="DO79"/>
          <cell r="DP79"/>
          <cell r="DQ79"/>
          <cell r="DR79"/>
          <cell r="DS79"/>
          <cell r="DT79"/>
          <cell r="DU79"/>
          <cell r="DV79"/>
          <cell r="DW79"/>
          <cell r="DX79"/>
          <cell r="DY79"/>
          <cell r="DZ79"/>
          <cell r="EA79"/>
          <cell r="EB79"/>
          <cell r="EC79"/>
          <cell r="ED79"/>
          <cell r="EE79"/>
          <cell r="EF79"/>
          <cell r="EG79"/>
          <cell r="EH79"/>
          <cell r="EI79"/>
          <cell r="EJ79"/>
          <cell r="EK79"/>
          <cell r="EM79"/>
          <cell r="EN79"/>
          <cell r="ET79"/>
          <cell r="EV79"/>
          <cell r="FA79"/>
          <cell r="FC79"/>
          <cell r="FE79"/>
          <cell r="FG79"/>
          <cell r="FI79"/>
          <cell r="FK79"/>
          <cell r="FL79"/>
          <cell r="FM79"/>
          <cell r="FN79"/>
          <cell r="FO79"/>
          <cell r="FP79"/>
          <cell r="FR79"/>
          <cell r="FS79"/>
          <cell r="FT79"/>
          <cell r="FU79"/>
          <cell r="FV79"/>
        </row>
        <row r="80">
          <cell r="B80"/>
          <cell r="C80"/>
          <cell r="D80"/>
          <cell r="E80"/>
          <cell r="F80"/>
          <cell r="G80"/>
          <cell r="H80"/>
          <cell r="I80"/>
          <cell r="J80"/>
          <cell r="K80"/>
          <cell r="L80"/>
          <cell r="M80"/>
          <cell r="N80"/>
          <cell r="O80"/>
          <cell r="P80"/>
          <cell r="Q80"/>
          <cell r="R80"/>
          <cell r="S80"/>
          <cell r="T80"/>
          <cell r="U80"/>
          <cell r="V80"/>
          <cell r="W80"/>
          <cell r="X80"/>
          <cell r="Z80"/>
          <cell r="AA80"/>
          <cell r="AB80"/>
          <cell r="AC80"/>
          <cell r="AD80"/>
          <cell r="AE80"/>
          <cell r="AF80"/>
          <cell r="AG80"/>
          <cell r="AH80"/>
          <cell r="AI80"/>
          <cell r="AJ80"/>
          <cell r="AK80"/>
          <cell r="AL80"/>
          <cell r="AM80"/>
          <cell r="AN80"/>
          <cell r="AO80"/>
          <cell r="AP80"/>
          <cell r="AQ80"/>
          <cell r="AR80"/>
          <cell r="AS80"/>
          <cell r="AT80"/>
          <cell r="AU80"/>
          <cell r="AV80"/>
          <cell r="AW80"/>
          <cell r="AX80"/>
          <cell r="AY80"/>
          <cell r="AZ80"/>
          <cell r="BA80"/>
          <cell r="BB80"/>
          <cell r="BC80"/>
          <cell r="BD80"/>
          <cell r="BE80"/>
          <cell r="BF80"/>
          <cell r="BG80"/>
          <cell r="BJ80"/>
          <cell r="BK80"/>
          <cell r="BL80"/>
          <cell r="BM80"/>
          <cell r="BN80"/>
          <cell r="BO80"/>
          <cell r="BP80"/>
          <cell r="BQ80"/>
          <cell r="BR80"/>
          <cell r="BS80"/>
          <cell r="BT80"/>
          <cell r="BU80"/>
          <cell r="BV80"/>
          <cell r="BW80"/>
          <cell r="BX80"/>
          <cell r="BY80"/>
          <cell r="BZ80"/>
          <cell r="CA80"/>
          <cell r="CB80"/>
          <cell r="CC80"/>
          <cell r="CD80"/>
          <cell r="CE80"/>
          <cell r="CF80"/>
          <cell r="CG80"/>
          <cell r="CH80"/>
          <cell r="CI80"/>
          <cell r="CJ80"/>
          <cell r="CK80"/>
          <cell r="CL80"/>
          <cell r="CM80"/>
          <cell r="CN80"/>
          <cell r="CO80"/>
          <cell r="CP80"/>
          <cell r="CQ80"/>
          <cell r="CR80"/>
          <cell r="CS80"/>
          <cell r="CT80"/>
          <cell r="CU80"/>
          <cell r="CV80"/>
          <cell r="CW80"/>
          <cell r="CX80"/>
          <cell r="CY80"/>
          <cell r="CZ80"/>
          <cell r="DA80"/>
          <cell r="DB80"/>
          <cell r="DC80"/>
          <cell r="DD80"/>
          <cell r="DE80"/>
          <cell r="DF80"/>
          <cell r="DG80"/>
          <cell r="DH80"/>
          <cell r="DI80"/>
          <cell r="DJ80"/>
          <cell r="DK80"/>
          <cell r="DL80"/>
          <cell r="DM80"/>
          <cell r="DN80"/>
          <cell r="DO80"/>
          <cell r="DP80"/>
          <cell r="DQ80"/>
          <cell r="DR80"/>
          <cell r="DS80"/>
          <cell r="DT80"/>
          <cell r="DU80"/>
          <cell r="DV80"/>
          <cell r="DW80"/>
          <cell r="DX80"/>
          <cell r="DY80"/>
          <cell r="DZ80"/>
          <cell r="EA80"/>
          <cell r="EB80"/>
          <cell r="EC80"/>
          <cell r="ED80"/>
          <cell r="EE80"/>
          <cell r="EF80"/>
          <cell r="EG80"/>
          <cell r="EH80"/>
          <cell r="EI80"/>
          <cell r="EJ80"/>
          <cell r="EK80"/>
          <cell r="EM80"/>
          <cell r="EN80"/>
          <cell r="ET80"/>
          <cell r="EV80"/>
          <cell r="FA80"/>
          <cell r="FC80"/>
          <cell r="FE80"/>
          <cell r="FG80"/>
          <cell r="FI80"/>
          <cell r="FK80"/>
          <cell r="FL80"/>
          <cell r="FM80"/>
          <cell r="FN80"/>
          <cell r="FO80"/>
          <cell r="FP80"/>
          <cell r="FR80"/>
          <cell r="FS80"/>
          <cell r="FT80"/>
          <cell r="FU80"/>
          <cell r="FV80"/>
        </row>
        <row r="81">
          <cell r="B81"/>
          <cell r="C81"/>
          <cell r="D81"/>
          <cell r="E81"/>
          <cell r="F81"/>
          <cell r="G81"/>
          <cell r="H81"/>
          <cell r="I81"/>
          <cell r="J81"/>
          <cell r="K81"/>
          <cell r="L81"/>
          <cell r="M81"/>
          <cell r="N81"/>
          <cell r="O81"/>
          <cell r="P81"/>
          <cell r="Q81"/>
          <cell r="R81"/>
          <cell r="S81"/>
          <cell r="T81"/>
          <cell r="U81"/>
          <cell r="V81"/>
          <cell r="W81"/>
          <cell r="X81"/>
          <cell r="Z81"/>
          <cell r="AA81"/>
          <cell r="AB81"/>
          <cell r="AC81"/>
          <cell r="AD81"/>
          <cell r="AE81"/>
          <cell r="AF81"/>
          <cell r="AG81"/>
          <cell r="AH81"/>
          <cell r="AI81"/>
          <cell r="AJ81"/>
          <cell r="AK81"/>
          <cell r="AL81"/>
          <cell r="AM81"/>
          <cell r="AN81"/>
          <cell r="AO81"/>
          <cell r="AP81"/>
          <cell r="AQ81"/>
          <cell r="AR81"/>
          <cell r="AS81"/>
          <cell r="AT81"/>
          <cell r="AU81"/>
          <cell r="AV81"/>
          <cell r="AW81"/>
          <cell r="AX81"/>
          <cell r="AY81"/>
          <cell r="AZ81"/>
          <cell r="BA81"/>
          <cell r="BB81"/>
          <cell r="BC81"/>
          <cell r="BD81"/>
          <cell r="BE81"/>
          <cell r="BF81"/>
          <cell r="BG81"/>
          <cell r="BJ81"/>
          <cell r="BK81"/>
          <cell r="BL81"/>
          <cell r="BM81"/>
          <cell r="BN81"/>
          <cell r="BO81"/>
          <cell r="BP81"/>
          <cell r="BQ81"/>
          <cell r="BR81"/>
          <cell r="BS81"/>
          <cell r="BT81"/>
          <cell r="BU81"/>
          <cell r="BV81"/>
          <cell r="BW81"/>
          <cell r="BX81"/>
          <cell r="BY81"/>
          <cell r="BZ81"/>
          <cell r="CA81"/>
          <cell r="CB81"/>
          <cell r="CC81"/>
          <cell r="CD81"/>
          <cell r="CE81"/>
          <cell r="CF81"/>
          <cell r="CG81"/>
          <cell r="CH81"/>
          <cell r="CI81"/>
          <cell r="CJ81"/>
          <cell r="CK81"/>
          <cell r="CL81"/>
          <cell r="CM81"/>
          <cell r="CN81"/>
          <cell r="CO81"/>
          <cell r="CP81"/>
          <cell r="CQ81"/>
          <cell r="CR81"/>
          <cell r="CS81"/>
          <cell r="CT81"/>
          <cell r="CU81"/>
          <cell r="CV81"/>
          <cell r="CW81"/>
          <cell r="CX81"/>
          <cell r="CY81"/>
          <cell r="CZ81"/>
          <cell r="DA81"/>
          <cell r="DB81"/>
          <cell r="DC81"/>
          <cell r="DD81"/>
          <cell r="DE81"/>
          <cell r="DF81"/>
          <cell r="DG81"/>
          <cell r="DH81"/>
          <cell r="DI81"/>
          <cell r="DJ81"/>
          <cell r="DK81"/>
          <cell r="DL81"/>
          <cell r="DM81"/>
          <cell r="DN81"/>
          <cell r="DO81"/>
          <cell r="DP81"/>
          <cell r="DQ81"/>
          <cell r="DR81"/>
          <cell r="DS81"/>
          <cell r="DT81"/>
          <cell r="DU81"/>
          <cell r="DV81"/>
          <cell r="DW81"/>
          <cell r="DX81"/>
          <cell r="DY81"/>
          <cell r="DZ81"/>
          <cell r="EA81"/>
          <cell r="EB81"/>
          <cell r="EC81"/>
          <cell r="ED81"/>
          <cell r="EE81"/>
          <cell r="EF81"/>
          <cell r="EG81"/>
          <cell r="EH81"/>
          <cell r="EI81"/>
          <cell r="EJ81"/>
          <cell r="EK81"/>
          <cell r="EM81"/>
          <cell r="EN81"/>
          <cell r="ET81"/>
          <cell r="EV81"/>
          <cell r="FA81"/>
          <cell r="FC81"/>
          <cell r="FE81"/>
          <cell r="FG81"/>
          <cell r="FI81"/>
          <cell r="FK81"/>
          <cell r="FL81"/>
          <cell r="FM81"/>
          <cell r="FN81"/>
          <cell r="FO81"/>
          <cell r="FP81"/>
          <cell r="FR81"/>
          <cell r="FS81"/>
          <cell r="FT81"/>
          <cell r="FU81"/>
          <cell r="FV81"/>
        </row>
        <row r="82">
          <cell r="B82"/>
          <cell r="C82"/>
          <cell r="D82"/>
          <cell r="E82"/>
          <cell r="F82"/>
          <cell r="G82"/>
          <cell r="H82"/>
          <cell r="I82"/>
          <cell r="J82"/>
          <cell r="K82"/>
          <cell r="L82"/>
          <cell r="M82"/>
          <cell r="N82"/>
          <cell r="O82"/>
          <cell r="P82"/>
          <cell r="Q82"/>
          <cell r="R82"/>
          <cell r="S82"/>
          <cell r="T82"/>
          <cell r="U82"/>
          <cell r="V82"/>
          <cell r="W82"/>
          <cell r="X82"/>
          <cell r="Z82"/>
          <cell r="AA82"/>
          <cell r="AB82"/>
          <cell r="AC82"/>
          <cell r="AD82"/>
          <cell r="AE82"/>
          <cell r="AF82"/>
          <cell r="AG82"/>
          <cell r="AH82"/>
          <cell r="AI82"/>
          <cell r="AJ82"/>
          <cell r="AK82"/>
          <cell r="AL82"/>
          <cell r="AM82"/>
          <cell r="AN82"/>
          <cell r="AO82"/>
          <cell r="AP82"/>
          <cell r="AQ82"/>
          <cell r="AR82"/>
          <cell r="AS82"/>
          <cell r="AT82"/>
          <cell r="AU82"/>
          <cell r="AV82"/>
          <cell r="AW82"/>
          <cell r="AX82"/>
          <cell r="AY82"/>
          <cell r="AZ82"/>
          <cell r="BA82"/>
          <cell r="BB82"/>
          <cell r="BC82"/>
          <cell r="BD82"/>
          <cell r="BE82"/>
          <cell r="BF82"/>
          <cell r="BG82"/>
          <cell r="BJ82"/>
          <cell r="BK82"/>
          <cell r="BL82"/>
          <cell r="BM82"/>
          <cell r="BN82"/>
          <cell r="BO82"/>
          <cell r="BP82"/>
          <cell r="BQ82"/>
          <cell r="BR82"/>
          <cell r="BS82"/>
          <cell r="BT82"/>
          <cell r="BU82"/>
          <cell r="BV82"/>
          <cell r="BW82"/>
          <cell r="BX82"/>
          <cell r="BY82"/>
          <cell r="BZ82"/>
          <cell r="CA82"/>
          <cell r="CB82"/>
          <cell r="CC82"/>
          <cell r="CD82"/>
          <cell r="CE82"/>
          <cell r="CF82"/>
          <cell r="CG82"/>
          <cell r="CH82"/>
          <cell r="CI82"/>
          <cell r="CJ82"/>
          <cell r="CK82"/>
          <cell r="CL82"/>
          <cell r="CM82"/>
          <cell r="CN82"/>
          <cell r="CO82"/>
          <cell r="CP82"/>
          <cell r="CQ82"/>
          <cell r="CR82"/>
          <cell r="CS82"/>
          <cell r="CT82"/>
          <cell r="CU82"/>
          <cell r="CV82"/>
          <cell r="CW82"/>
          <cell r="CX82"/>
          <cell r="CY82"/>
          <cell r="CZ82"/>
          <cell r="DA82"/>
          <cell r="DB82"/>
          <cell r="DC82"/>
          <cell r="DD82"/>
          <cell r="DE82"/>
          <cell r="DF82"/>
          <cell r="DG82"/>
          <cell r="DH82"/>
          <cell r="DI82"/>
          <cell r="DJ82"/>
          <cell r="DK82"/>
          <cell r="DL82"/>
          <cell r="DM82"/>
          <cell r="DN82"/>
          <cell r="DO82"/>
          <cell r="DP82"/>
          <cell r="DQ82"/>
          <cell r="DR82"/>
          <cell r="DS82"/>
          <cell r="DT82"/>
          <cell r="DU82"/>
          <cell r="DV82"/>
          <cell r="DW82"/>
          <cell r="DX82"/>
          <cell r="DY82"/>
          <cell r="DZ82"/>
          <cell r="EA82"/>
          <cell r="EB82"/>
          <cell r="EC82"/>
          <cell r="ED82"/>
          <cell r="EE82"/>
          <cell r="EF82"/>
          <cell r="EG82"/>
          <cell r="EH82"/>
          <cell r="EI82"/>
          <cell r="EJ82"/>
          <cell r="EK82"/>
          <cell r="EM82"/>
          <cell r="EN82"/>
          <cell r="ET82"/>
          <cell r="EV82"/>
          <cell r="FA82"/>
          <cell r="FC82"/>
          <cell r="FE82"/>
          <cell r="FG82"/>
          <cell r="FI82"/>
          <cell r="FK82"/>
          <cell r="FL82"/>
          <cell r="FM82"/>
          <cell r="FN82"/>
          <cell r="FO82"/>
          <cell r="FP82"/>
          <cell r="FR82"/>
          <cell r="FS82"/>
          <cell r="FT82"/>
          <cell r="FU82"/>
          <cell r="FV82"/>
        </row>
        <row r="83">
          <cell r="B83"/>
          <cell r="C83"/>
          <cell r="D83"/>
          <cell r="E83"/>
          <cell r="F83"/>
          <cell r="G83"/>
          <cell r="H83"/>
          <cell r="I83"/>
          <cell r="J83"/>
          <cell r="K83"/>
          <cell r="L83"/>
          <cell r="M83"/>
          <cell r="N83"/>
          <cell r="O83"/>
          <cell r="P83"/>
          <cell r="Q83"/>
          <cell r="R83"/>
          <cell r="S83"/>
          <cell r="T83"/>
          <cell r="U83"/>
          <cell r="V83"/>
          <cell r="W83"/>
          <cell r="X83"/>
          <cell r="Z83"/>
          <cell r="AA83"/>
          <cell r="AB83"/>
          <cell r="AC83"/>
          <cell r="AD83"/>
          <cell r="AE83"/>
          <cell r="AF83"/>
          <cell r="AG83"/>
          <cell r="AH83"/>
          <cell r="AI83"/>
          <cell r="AJ83"/>
          <cell r="AK83"/>
          <cell r="AL83"/>
          <cell r="AM83"/>
          <cell r="AN83"/>
          <cell r="AO83"/>
          <cell r="AP83"/>
          <cell r="AQ83"/>
          <cell r="AR83"/>
          <cell r="AS83"/>
          <cell r="AT83"/>
          <cell r="AU83"/>
          <cell r="AV83"/>
          <cell r="AW83"/>
          <cell r="AX83"/>
          <cell r="AY83"/>
          <cell r="AZ83"/>
          <cell r="BA83"/>
          <cell r="BB83"/>
          <cell r="BC83"/>
          <cell r="BD83"/>
          <cell r="BE83"/>
          <cell r="BF83"/>
          <cell r="BG83"/>
          <cell r="BJ83"/>
          <cell r="BK83"/>
          <cell r="BL83"/>
          <cell r="BM83"/>
          <cell r="BN83"/>
          <cell r="BO83"/>
          <cell r="BP83"/>
          <cell r="BQ83"/>
          <cell r="BR83"/>
          <cell r="BS83"/>
          <cell r="BT83"/>
          <cell r="BU83"/>
          <cell r="BV83"/>
          <cell r="BW83"/>
          <cell r="BX83"/>
          <cell r="BY83"/>
          <cell r="BZ83"/>
          <cell r="CA83"/>
          <cell r="CB83"/>
          <cell r="CC83"/>
          <cell r="CD83"/>
          <cell r="CE83"/>
          <cell r="CF83"/>
          <cell r="CG83"/>
          <cell r="CH83"/>
          <cell r="CI83"/>
          <cell r="CJ83"/>
          <cell r="CK83"/>
          <cell r="CL83"/>
          <cell r="CM83"/>
          <cell r="CN83"/>
          <cell r="CO83"/>
          <cell r="CP83"/>
          <cell r="CQ83"/>
          <cell r="CR83"/>
          <cell r="CS83"/>
          <cell r="CT83"/>
          <cell r="CU83"/>
          <cell r="CV83"/>
          <cell r="CW83"/>
          <cell r="CX83"/>
          <cell r="CY83"/>
          <cell r="CZ83"/>
          <cell r="DA83"/>
          <cell r="DB83"/>
          <cell r="DC83"/>
          <cell r="DD83"/>
          <cell r="DE83"/>
          <cell r="DF83"/>
          <cell r="DG83"/>
          <cell r="DH83"/>
          <cell r="DI83"/>
          <cell r="DJ83"/>
          <cell r="DK83"/>
          <cell r="DL83"/>
          <cell r="DM83"/>
          <cell r="DN83"/>
          <cell r="DO83"/>
          <cell r="DP83"/>
          <cell r="DQ83"/>
          <cell r="DR83"/>
          <cell r="DS83"/>
          <cell r="DT83"/>
          <cell r="DU83"/>
          <cell r="DV83"/>
          <cell r="DW83"/>
          <cell r="DX83"/>
          <cell r="DY83"/>
          <cell r="DZ83"/>
          <cell r="EA83"/>
          <cell r="EB83"/>
          <cell r="EC83"/>
          <cell r="ED83"/>
          <cell r="EE83"/>
          <cell r="EF83"/>
          <cell r="EG83"/>
          <cell r="EH83"/>
          <cell r="EI83"/>
          <cell r="EJ83"/>
          <cell r="EK83"/>
          <cell r="EM83"/>
          <cell r="EN83"/>
          <cell r="ET83"/>
          <cell r="EV83"/>
          <cell r="FA83"/>
          <cell r="FC83"/>
          <cell r="FE83"/>
          <cell r="FG83"/>
          <cell r="FI83"/>
          <cell r="FK83"/>
          <cell r="FL83"/>
          <cell r="FM83"/>
          <cell r="FN83"/>
          <cell r="FO83"/>
          <cell r="FP83"/>
          <cell r="FR83"/>
          <cell r="FS83"/>
          <cell r="FT83"/>
          <cell r="FU83"/>
          <cell r="FV83"/>
        </row>
        <row r="84">
          <cell r="B84"/>
          <cell r="C84"/>
          <cell r="D84"/>
          <cell r="E84"/>
          <cell r="F84"/>
          <cell r="G84"/>
          <cell r="H84"/>
          <cell r="I84"/>
          <cell r="J84"/>
          <cell r="K84"/>
          <cell r="L84"/>
          <cell r="M84"/>
          <cell r="N84"/>
          <cell r="O84"/>
          <cell r="P84"/>
          <cell r="Q84"/>
          <cell r="R84"/>
          <cell r="S84"/>
          <cell r="T84"/>
          <cell r="U84"/>
          <cell r="V84"/>
          <cell r="W84"/>
          <cell r="X84"/>
          <cell r="Z84"/>
          <cell r="AA84"/>
          <cell r="AB84"/>
          <cell r="AC84"/>
          <cell r="AD84"/>
          <cell r="AE84"/>
          <cell r="AF84"/>
          <cell r="AG84"/>
          <cell r="AH84"/>
          <cell r="AI84"/>
          <cell r="AJ84"/>
          <cell r="AK84"/>
          <cell r="AL84"/>
          <cell r="AM84"/>
          <cell r="AN84"/>
          <cell r="AO84"/>
          <cell r="AP84"/>
          <cell r="AQ84"/>
          <cell r="AR84"/>
          <cell r="AS84"/>
          <cell r="AT84"/>
          <cell r="AU84"/>
          <cell r="AV84"/>
          <cell r="AW84"/>
          <cell r="AX84"/>
          <cell r="AY84"/>
          <cell r="AZ84"/>
          <cell r="BA84"/>
          <cell r="BB84"/>
          <cell r="BC84"/>
          <cell r="BD84"/>
          <cell r="BE84"/>
          <cell r="BF84"/>
          <cell r="BG84"/>
          <cell r="BJ84"/>
          <cell r="BK84"/>
          <cell r="BL84"/>
          <cell r="BM84"/>
          <cell r="BN84"/>
          <cell r="BO84"/>
          <cell r="BP84"/>
          <cell r="BQ84"/>
          <cell r="BR84"/>
          <cell r="BS84"/>
          <cell r="BT84"/>
          <cell r="BU84"/>
          <cell r="BV84"/>
          <cell r="BW84"/>
          <cell r="BX84"/>
          <cell r="BY84"/>
          <cell r="BZ84"/>
          <cell r="CA84"/>
          <cell r="CB84"/>
          <cell r="CC84"/>
          <cell r="CD84"/>
          <cell r="CE84"/>
          <cell r="CF84"/>
          <cell r="CG84"/>
          <cell r="CH84"/>
          <cell r="CI84"/>
          <cell r="CJ84"/>
          <cell r="CK84"/>
          <cell r="CL84"/>
          <cell r="CM84"/>
          <cell r="CN84"/>
          <cell r="CO84"/>
          <cell r="CP84"/>
          <cell r="CQ84"/>
          <cell r="CR84"/>
          <cell r="CS84"/>
          <cell r="CT84"/>
          <cell r="CU84"/>
          <cell r="CV84"/>
          <cell r="CW84"/>
          <cell r="CX84"/>
          <cell r="CY84"/>
          <cell r="CZ84"/>
          <cell r="DA84"/>
          <cell r="DB84"/>
          <cell r="DC84"/>
          <cell r="DD84"/>
          <cell r="DE84"/>
          <cell r="DF84"/>
          <cell r="DG84"/>
          <cell r="DH84"/>
          <cell r="DI84"/>
          <cell r="DJ84"/>
          <cell r="DK84"/>
          <cell r="DL84"/>
          <cell r="DM84"/>
          <cell r="DN84"/>
          <cell r="DO84"/>
          <cell r="DP84"/>
          <cell r="DQ84"/>
          <cell r="DR84"/>
          <cell r="DS84"/>
          <cell r="DT84"/>
          <cell r="DU84"/>
          <cell r="DV84"/>
          <cell r="DW84"/>
          <cell r="DX84"/>
          <cell r="DY84"/>
          <cell r="DZ84"/>
          <cell r="EA84"/>
          <cell r="EB84"/>
          <cell r="EC84"/>
          <cell r="ED84"/>
          <cell r="EE84"/>
          <cell r="EF84"/>
          <cell r="EG84"/>
          <cell r="EH84"/>
          <cell r="EI84"/>
          <cell r="EJ84"/>
          <cell r="EK84"/>
          <cell r="EM84"/>
          <cell r="EN84"/>
          <cell r="ET84"/>
          <cell r="EV84"/>
          <cell r="FA84"/>
          <cell r="FC84"/>
          <cell r="FE84"/>
          <cell r="FG84"/>
          <cell r="FI84"/>
          <cell r="FK84"/>
          <cell r="FL84"/>
          <cell r="FM84"/>
          <cell r="FN84"/>
          <cell r="FO84"/>
          <cell r="FP84"/>
          <cell r="FR84"/>
          <cell r="FS84"/>
          <cell r="FT84"/>
          <cell r="FU84"/>
          <cell r="FV84"/>
        </row>
        <row r="85">
          <cell r="B85"/>
          <cell r="C85"/>
          <cell r="D85"/>
          <cell r="E85"/>
          <cell r="F85"/>
          <cell r="G85"/>
          <cell r="H85"/>
          <cell r="I85"/>
          <cell r="J85"/>
          <cell r="K85"/>
          <cell r="L85"/>
          <cell r="M85"/>
          <cell r="N85"/>
          <cell r="O85"/>
          <cell r="P85"/>
          <cell r="Q85"/>
          <cell r="R85"/>
          <cell r="S85"/>
          <cell r="T85"/>
          <cell r="U85"/>
          <cell r="V85"/>
          <cell r="W85"/>
          <cell r="X85"/>
          <cell r="Z85"/>
          <cell r="AA85"/>
          <cell r="AB85"/>
          <cell r="AC85"/>
          <cell r="AD85"/>
          <cell r="AE85"/>
          <cell r="AF85"/>
          <cell r="AG85"/>
          <cell r="AH85"/>
          <cell r="AI85"/>
          <cell r="AJ85"/>
          <cell r="AK85"/>
          <cell r="AL85"/>
          <cell r="AM85"/>
          <cell r="AN85"/>
          <cell r="AO85"/>
          <cell r="AP85"/>
          <cell r="AQ85"/>
          <cell r="AR85"/>
          <cell r="AS85"/>
          <cell r="AT85"/>
          <cell r="AU85"/>
          <cell r="AV85"/>
          <cell r="AW85"/>
          <cell r="AX85"/>
          <cell r="AY85"/>
          <cell r="AZ85"/>
          <cell r="BA85"/>
          <cell r="BB85"/>
          <cell r="BC85"/>
          <cell r="BD85"/>
          <cell r="BE85"/>
          <cell r="BF85"/>
          <cell r="BG85"/>
          <cell r="BJ85"/>
          <cell r="BK85"/>
          <cell r="BL85"/>
          <cell r="BM85"/>
          <cell r="BN85"/>
          <cell r="BO85"/>
          <cell r="BP85"/>
          <cell r="BQ85"/>
          <cell r="BR85"/>
          <cell r="BS85"/>
          <cell r="BT85"/>
          <cell r="BU85"/>
          <cell r="BV85"/>
          <cell r="BW85"/>
          <cell r="BX85"/>
          <cell r="BY85"/>
          <cell r="BZ85"/>
          <cell r="CA85"/>
          <cell r="CB85"/>
          <cell r="CC85"/>
          <cell r="CD85"/>
          <cell r="CE85"/>
          <cell r="CF85"/>
          <cell r="CG85"/>
          <cell r="CH85"/>
          <cell r="CI85"/>
          <cell r="CJ85"/>
          <cell r="CK85"/>
          <cell r="CL85"/>
          <cell r="CM85"/>
          <cell r="CN85"/>
          <cell r="CO85"/>
          <cell r="CP85"/>
          <cell r="CQ85"/>
          <cell r="CR85"/>
          <cell r="CS85"/>
          <cell r="CT85"/>
          <cell r="CU85"/>
          <cell r="CV85"/>
          <cell r="CW85"/>
          <cell r="CX85"/>
          <cell r="CY85"/>
          <cell r="CZ85"/>
          <cell r="DA85"/>
          <cell r="DB85"/>
          <cell r="DC85"/>
          <cell r="DD85"/>
          <cell r="DE85"/>
          <cell r="DF85"/>
          <cell r="DG85"/>
          <cell r="DH85"/>
          <cell r="DI85"/>
          <cell r="DJ85"/>
          <cell r="DK85"/>
          <cell r="DL85"/>
          <cell r="DM85"/>
          <cell r="DN85"/>
          <cell r="DO85"/>
          <cell r="DP85"/>
          <cell r="DQ85"/>
          <cell r="DR85"/>
          <cell r="DS85"/>
          <cell r="DT85"/>
          <cell r="DU85"/>
          <cell r="DV85"/>
          <cell r="DW85"/>
          <cell r="DX85"/>
          <cell r="DY85"/>
          <cell r="DZ85"/>
          <cell r="EA85"/>
          <cell r="EB85"/>
          <cell r="EC85"/>
          <cell r="ED85"/>
          <cell r="EE85"/>
          <cell r="EF85"/>
          <cell r="EG85"/>
          <cell r="EH85"/>
          <cell r="EI85"/>
          <cell r="EJ85"/>
          <cell r="EK85"/>
          <cell r="EM85"/>
          <cell r="EN85"/>
          <cell r="ET85"/>
          <cell r="EV85"/>
          <cell r="FA85"/>
          <cell r="FC85"/>
          <cell r="FE85"/>
          <cell r="FG85"/>
          <cell r="FI85"/>
          <cell r="FK85"/>
          <cell r="FL85"/>
          <cell r="FM85"/>
          <cell r="FN85"/>
          <cell r="FO85"/>
          <cell r="FP85"/>
          <cell r="FR85"/>
          <cell r="FS85"/>
          <cell r="FT85"/>
          <cell r="FU85"/>
          <cell r="FV85"/>
        </row>
        <row r="86">
          <cell r="B86"/>
          <cell r="C86"/>
          <cell r="D86"/>
          <cell r="E86"/>
          <cell r="F86"/>
          <cell r="G86"/>
          <cell r="H86"/>
          <cell r="I86"/>
          <cell r="J86"/>
          <cell r="K86"/>
          <cell r="L86"/>
          <cell r="M86"/>
          <cell r="N86"/>
          <cell r="O86"/>
          <cell r="P86"/>
          <cell r="Q86"/>
          <cell r="R86"/>
          <cell r="S86"/>
          <cell r="T86"/>
          <cell r="U86"/>
          <cell r="V86"/>
          <cell r="W86"/>
          <cell r="X86"/>
          <cell r="Z86"/>
          <cell r="AA86"/>
          <cell r="AB86"/>
          <cell r="AC86"/>
          <cell r="AD86"/>
          <cell r="AE86"/>
          <cell r="AF86"/>
          <cell r="AG86"/>
          <cell r="AH86"/>
          <cell r="AI86"/>
          <cell r="AJ86"/>
          <cell r="AK86"/>
          <cell r="AL86"/>
          <cell r="AM86"/>
          <cell r="AN86"/>
          <cell r="AO86"/>
          <cell r="AP86"/>
          <cell r="AQ86"/>
          <cell r="AR86"/>
          <cell r="AS86"/>
          <cell r="AT86"/>
          <cell r="AU86"/>
          <cell r="AV86"/>
          <cell r="AW86"/>
          <cell r="AX86"/>
          <cell r="AY86"/>
          <cell r="AZ86"/>
          <cell r="BA86"/>
          <cell r="BB86"/>
          <cell r="BC86"/>
          <cell r="BD86"/>
          <cell r="BE86"/>
          <cell r="BF86"/>
          <cell r="BG86"/>
          <cell r="BJ86"/>
          <cell r="BK86"/>
          <cell r="BL86"/>
          <cell r="BM86"/>
          <cell r="BN86"/>
          <cell r="BO86"/>
          <cell r="BP86"/>
          <cell r="BQ86"/>
          <cell r="BR86"/>
          <cell r="BS86"/>
          <cell r="BT86"/>
          <cell r="BU86"/>
          <cell r="BV86"/>
          <cell r="BW86"/>
          <cell r="BX86"/>
          <cell r="BY86"/>
          <cell r="BZ86"/>
          <cell r="CA86"/>
          <cell r="CB86"/>
          <cell r="CC86"/>
          <cell r="CD86"/>
          <cell r="CE86"/>
          <cell r="CF86"/>
          <cell r="CG86"/>
          <cell r="CH86"/>
          <cell r="CI86"/>
          <cell r="CJ86"/>
          <cell r="CK86"/>
          <cell r="CL86"/>
          <cell r="CM86"/>
          <cell r="CN86"/>
          <cell r="CO86"/>
          <cell r="CP86"/>
          <cell r="CQ86"/>
          <cell r="CR86"/>
          <cell r="CS86"/>
          <cell r="CT86"/>
          <cell r="CU86"/>
          <cell r="CV86"/>
          <cell r="CW86"/>
          <cell r="CX86"/>
          <cell r="CY86"/>
          <cell r="CZ86"/>
          <cell r="DA86"/>
          <cell r="DB86"/>
          <cell r="DC86"/>
          <cell r="DD86"/>
          <cell r="DE86"/>
          <cell r="DF86"/>
          <cell r="DG86"/>
          <cell r="DH86"/>
          <cell r="DI86"/>
          <cell r="DJ86"/>
          <cell r="DK86"/>
          <cell r="DL86"/>
          <cell r="DM86"/>
          <cell r="DN86"/>
          <cell r="DO86"/>
          <cell r="DP86"/>
          <cell r="DQ86"/>
          <cell r="DR86"/>
          <cell r="DS86"/>
          <cell r="DT86"/>
          <cell r="DU86"/>
          <cell r="DV86"/>
          <cell r="DW86"/>
          <cell r="DX86"/>
          <cell r="DY86"/>
          <cell r="DZ86"/>
          <cell r="EA86"/>
          <cell r="EB86"/>
          <cell r="EC86"/>
          <cell r="ED86"/>
          <cell r="EE86"/>
          <cell r="EF86"/>
          <cell r="EG86"/>
          <cell r="EH86"/>
          <cell r="EI86"/>
          <cell r="EJ86"/>
          <cell r="EK86"/>
          <cell r="EM86"/>
          <cell r="EN86"/>
          <cell r="ET86"/>
          <cell r="EV86"/>
          <cell r="FA86"/>
          <cell r="FC86"/>
          <cell r="FE86"/>
          <cell r="FG86"/>
          <cell r="FI86"/>
          <cell r="FK86"/>
          <cell r="FL86"/>
          <cell r="FM86"/>
          <cell r="FN86"/>
          <cell r="FO86"/>
          <cell r="FP86"/>
          <cell r="FR86"/>
          <cell r="FS86"/>
          <cell r="FT86"/>
          <cell r="FU86"/>
          <cell r="FV86"/>
        </row>
        <row r="87">
          <cell r="B87"/>
          <cell r="C87"/>
          <cell r="D87"/>
          <cell r="E87"/>
          <cell r="F87"/>
          <cell r="G87"/>
          <cell r="H87"/>
          <cell r="I87"/>
          <cell r="J87"/>
          <cell r="K87"/>
          <cell r="L87"/>
          <cell r="M87"/>
          <cell r="N87"/>
          <cell r="O87"/>
          <cell r="P87"/>
          <cell r="Q87"/>
          <cell r="R87"/>
          <cell r="S87"/>
          <cell r="T87"/>
          <cell r="U87"/>
          <cell r="V87"/>
          <cell r="W87"/>
          <cell r="X87"/>
          <cell r="Z87"/>
          <cell r="AA87"/>
          <cell r="AB87"/>
          <cell r="AC87"/>
          <cell r="AD87"/>
          <cell r="AE87"/>
          <cell r="AF87"/>
          <cell r="AG87"/>
          <cell r="AH87"/>
          <cell r="AI87"/>
          <cell r="AJ87"/>
          <cell r="AK87"/>
          <cell r="AL87"/>
          <cell r="AM87"/>
          <cell r="AN87"/>
          <cell r="AO87"/>
          <cell r="AP87"/>
          <cell r="AQ87"/>
          <cell r="AR87"/>
          <cell r="AS87"/>
          <cell r="AT87"/>
          <cell r="AU87"/>
          <cell r="AV87"/>
          <cell r="AW87"/>
          <cell r="AX87"/>
          <cell r="AY87"/>
          <cell r="AZ87"/>
          <cell r="BA87"/>
          <cell r="BB87"/>
          <cell r="BC87"/>
          <cell r="BD87"/>
          <cell r="BE87"/>
          <cell r="BF87"/>
          <cell r="BG87"/>
          <cell r="BJ87"/>
          <cell r="BK87"/>
          <cell r="BL87"/>
          <cell r="BM87"/>
          <cell r="BN87"/>
          <cell r="BO87"/>
          <cell r="BP87"/>
          <cell r="BQ87"/>
          <cell r="BR87"/>
          <cell r="BS87"/>
          <cell r="BT87"/>
          <cell r="BU87"/>
          <cell r="BV87"/>
          <cell r="BW87"/>
          <cell r="BX87"/>
          <cell r="BY87"/>
          <cell r="BZ87"/>
          <cell r="CA87"/>
          <cell r="CB87"/>
          <cell r="CC87"/>
          <cell r="CD87"/>
          <cell r="CE87"/>
          <cell r="CF87"/>
          <cell r="CG87"/>
          <cell r="CH87"/>
          <cell r="CI87"/>
          <cell r="CJ87"/>
          <cell r="CK87"/>
          <cell r="CL87"/>
          <cell r="CM87"/>
          <cell r="CN87"/>
          <cell r="CO87"/>
          <cell r="CP87"/>
          <cell r="CQ87"/>
          <cell r="CR87"/>
          <cell r="CS87"/>
          <cell r="CT87"/>
          <cell r="CU87"/>
          <cell r="CV87"/>
          <cell r="CW87"/>
          <cell r="CX87"/>
          <cell r="CY87"/>
          <cell r="CZ87"/>
          <cell r="DA87"/>
          <cell r="DB87"/>
          <cell r="DC87"/>
          <cell r="DD87"/>
          <cell r="DE87"/>
          <cell r="DF87"/>
          <cell r="DG87"/>
          <cell r="DH87"/>
          <cell r="DI87"/>
          <cell r="DJ87"/>
          <cell r="DK87"/>
          <cell r="DL87"/>
          <cell r="DM87"/>
          <cell r="DN87"/>
          <cell r="DO87"/>
          <cell r="DP87"/>
          <cell r="DQ87"/>
          <cell r="DR87"/>
          <cell r="DS87"/>
          <cell r="DT87"/>
          <cell r="DU87"/>
          <cell r="DV87"/>
          <cell r="DW87"/>
          <cell r="DX87"/>
          <cell r="DY87"/>
          <cell r="DZ87"/>
          <cell r="EA87"/>
          <cell r="EB87"/>
          <cell r="EC87"/>
          <cell r="ED87"/>
          <cell r="EE87"/>
          <cell r="EF87"/>
          <cell r="EG87"/>
          <cell r="EH87"/>
          <cell r="EI87"/>
          <cell r="EJ87"/>
          <cell r="EK87"/>
          <cell r="EM87"/>
          <cell r="EN87"/>
          <cell r="ET87"/>
          <cell r="EV87"/>
          <cell r="FA87"/>
          <cell r="FC87"/>
          <cell r="FE87"/>
          <cell r="FG87"/>
          <cell r="FI87"/>
          <cell r="FK87"/>
          <cell r="FL87"/>
          <cell r="FM87"/>
          <cell r="FN87"/>
          <cell r="FO87"/>
          <cell r="FP87"/>
          <cell r="FR87"/>
          <cell r="FS87"/>
          <cell r="FT87"/>
          <cell r="FU87"/>
          <cell r="FV87"/>
        </row>
        <row r="88">
          <cell r="B88"/>
          <cell r="C88"/>
          <cell r="D88"/>
          <cell r="E88"/>
          <cell r="F88"/>
          <cell r="G88"/>
          <cell r="H88"/>
          <cell r="I88"/>
          <cell r="J88"/>
          <cell r="K88"/>
          <cell r="L88"/>
          <cell r="M88"/>
          <cell r="N88"/>
          <cell r="O88"/>
          <cell r="P88"/>
          <cell r="Q88"/>
          <cell r="R88"/>
          <cell r="S88"/>
          <cell r="T88"/>
          <cell r="U88"/>
          <cell r="V88"/>
          <cell r="W88"/>
          <cell r="X88"/>
          <cell r="Z88"/>
          <cell r="AA88"/>
          <cell r="AB88"/>
          <cell r="AC88"/>
          <cell r="AD88"/>
          <cell r="AE88"/>
          <cell r="AF88"/>
          <cell r="AG88"/>
          <cell r="AH88"/>
          <cell r="AI88"/>
          <cell r="AJ88"/>
          <cell r="AK88"/>
          <cell r="AL88"/>
          <cell r="AM88"/>
          <cell r="AN88"/>
          <cell r="AO88"/>
          <cell r="AP88"/>
          <cell r="AQ88"/>
          <cell r="AR88"/>
          <cell r="AS88"/>
          <cell r="AT88"/>
          <cell r="AU88"/>
          <cell r="AV88"/>
          <cell r="AW88"/>
          <cell r="AX88"/>
          <cell r="AY88"/>
          <cell r="AZ88"/>
          <cell r="BA88"/>
          <cell r="BB88"/>
          <cell r="BC88"/>
          <cell r="BD88"/>
          <cell r="BE88"/>
          <cell r="BF88"/>
          <cell r="BG88"/>
          <cell r="BJ88"/>
          <cell r="BK88"/>
          <cell r="BL88"/>
          <cell r="BM88"/>
          <cell r="BN88"/>
          <cell r="BO88"/>
          <cell r="BP88"/>
          <cell r="BQ88"/>
          <cell r="BR88"/>
          <cell r="BS88"/>
          <cell r="BT88"/>
          <cell r="BU88"/>
          <cell r="BV88"/>
          <cell r="BW88"/>
          <cell r="BX88"/>
          <cell r="BY88"/>
          <cell r="BZ88"/>
          <cell r="CA88"/>
          <cell r="CB88"/>
          <cell r="CC88"/>
          <cell r="CD88"/>
          <cell r="CE88"/>
          <cell r="CF88"/>
          <cell r="CG88"/>
          <cell r="CH88"/>
          <cell r="CI88"/>
          <cell r="CJ88"/>
          <cell r="CK88"/>
          <cell r="CL88"/>
          <cell r="CM88"/>
          <cell r="CN88"/>
          <cell r="CO88"/>
          <cell r="CP88"/>
          <cell r="CQ88"/>
          <cell r="CR88"/>
          <cell r="CS88"/>
          <cell r="CT88"/>
          <cell r="CU88"/>
          <cell r="CV88"/>
          <cell r="CW88"/>
          <cell r="CX88"/>
          <cell r="CY88"/>
          <cell r="CZ88"/>
          <cell r="DA88"/>
          <cell r="DB88"/>
          <cell r="DC88"/>
          <cell r="DD88"/>
          <cell r="DE88"/>
          <cell r="DF88"/>
          <cell r="DG88"/>
          <cell r="DH88"/>
          <cell r="DI88"/>
          <cell r="DJ88"/>
          <cell r="DK88"/>
          <cell r="DL88"/>
          <cell r="DM88"/>
          <cell r="DN88"/>
          <cell r="DO88"/>
          <cell r="DP88"/>
          <cell r="DQ88"/>
          <cell r="DR88"/>
          <cell r="DS88"/>
          <cell r="DT88"/>
          <cell r="DU88"/>
          <cell r="DV88"/>
          <cell r="DW88"/>
          <cell r="DX88"/>
          <cell r="DY88"/>
          <cell r="DZ88"/>
          <cell r="EA88"/>
          <cell r="EB88"/>
          <cell r="EC88"/>
          <cell r="ED88"/>
          <cell r="EE88"/>
          <cell r="EF88"/>
          <cell r="EG88"/>
          <cell r="EH88"/>
          <cell r="EI88"/>
          <cell r="EJ88"/>
          <cell r="EK88"/>
          <cell r="EM88"/>
          <cell r="EN88"/>
          <cell r="ET88"/>
          <cell r="EV88"/>
          <cell r="FA88"/>
          <cell r="FC88"/>
          <cell r="FE88"/>
          <cell r="FG88"/>
          <cell r="FI88"/>
          <cell r="FK88"/>
          <cell r="FL88"/>
          <cell r="FM88"/>
          <cell r="FN88"/>
          <cell r="FO88"/>
          <cell r="FP88"/>
          <cell r="FR88"/>
          <cell r="FS88"/>
          <cell r="FT88"/>
          <cell r="FU88"/>
          <cell r="FV88"/>
        </row>
        <row r="89">
          <cell r="B89"/>
          <cell r="C89"/>
          <cell r="D89"/>
          <cell r="E89"/>
          <cell r="F89"/>
          <cell r="G89"/>
          <cell r="H89"/>
          <cell r="I89"/>
          <cell r="J89"/>
          <cell r="K89"/>
          <cell r="L89"/>
          <cell r="M89"/>
          <cell r="N89"/>
          <cell r="O89"/>
          <cell r="P89"/>
          <cell r="Q89"/>
          <cell r="R89"/>
          <cell r="S89"/>
          <cell r="T89"/>
          <cell r="U89"/>
          <cell r="V89"/>
          <cell r="W89"/>
          <cell r="X89"/>
          <cell r="Z89"/>
          <cell r="AA89"/>
          <cell r="AB89"/>
          <cell r="AC89"/>
          <cell r="AD89"/>
          <cell r="AE89"/>
          <cell r="AF89"/>
          <cell r="AG89"/>
          <cell r="AH89"/>
          <cell r="AI89"/>
          <cell r="AJ89"/>
          <cell r="AK89"/>
          <cell r="AL89"/>
          <cell r="AM89"/>
          <cell r="AN89"/>
          <cell r="AO89"/>
          <cell r="AP89"/>
          <cell r="AQ89"/>
          <cell r="AR89"/>
          <cell r="AS89"/>
          <cell r="AT89"/>
          <cell r="AU89"/>
          <cell r="AV89"/>
          <cell r="AW89"/>
          <cell r="AX89"/>
          <cell r="AY89"/>
          <cell r="AZ89"/>
          <cell r="BA89"/>
          <cell r="BB89"/>
          <cell r="BC89"/>
          <cell r="BD89"/>
          <cell r="BE89"/>
          <cell r="BF89"/>
          <cell r="BG89"/>
          <cell r="BJ89"/>
          <cell r="BK89"/>
          <cell r="BL89"/>
          <cell r="BM89"/>
          <cell r="BN89"/>
          <cell r="BO89"/>
          <cell r="BP89"/>
          <cell r="BQ89"/>
          <cell r="BR89"/>
          <cell r="BS89"/>
          <cell r="BT89"/>
          <cell r="BU89"/>
          <cell r="BV89"/>
          <cell r="BW89"/>
          <cell r="BX89"/>
          <cell r="BY89"/>
          <cell r="BZ89"/>
          <cell r="CA89"/>
          <cell r="CB89"/>
          <cell r="CC89"/>
          <cell r="CD89"/>
          <cell r="CE89"/>
          <cell r="CF89"/>
          <cell r="CG89"/>
          <cell r="CH89"/>
          <cell r="CI89"/>
          <cell r="CJ89"/>
          <cell r="CK89"/>
          <cell r="CL89"/>
          <cell r="CM89"/>
          <cell r="CN89"/>
          <cell r="CO89"/>
          <cell r="CP89"/>
          <cell r="CQ89"/>
          <cell r="CR89"/>
          <cell r="CS89"/>
          <cell r="CT89"/>
          <cell r="CU89"/>
          <cell r="CV89"/>
          <cell r="CW89"/>
          <cell r="CX89"/>
          <cell r="CY89"/>
          <cell r="CZ89"/>
          <cell r="DA89"/>
          <cell r="DB89"/>
          <cell r="DC89"/>
          <cell r="DD89"/>
          <cell r="DE89"/>
          <cell r="DF89"/>
          <cell r="DG89"/>
          <cell r="DH89"/>
          <cell r="DI89"/>
          <cell r="DJ89"/>
          <cell r="DK89"/>
          <cell r="DL89"/>
          <cell r="DM89"/>
          <cell r="DN89"/>
          <cell r="DO89"/>
          <cell r="DP89"/>
          <cell r="DQ89"/>
          <cell r="DR89"/>
          <cell r="DS89"/>
          <cell r="DT89"/>
          <cell r="DU89"/>
          <cell r="DV89"/>
          <cell r="DW89"/>
          <cell r="DX89"/>
          <cell r="DY89"/>
          <cell r="DZ89"/>
          <cell r="EA89"/>
          <cell r="EB89"/>
          <cell r="EC89"/>
          <cell r="ED89"/>
          <cell r="EE89"/>
          <cell r="EF89"/>
          <cell r="EG89"/>
          <cell r="EH89"/>
          <cell r="EI89"/>
          <cell r="EJ89"/>
          <cell r="EK89"/>
          <cell r="EM89"/>
          <cell r="EN89"/>
          <cell r="ET89"/>
          <cell r="EV89"/>
          <cell r="FA89"/>
          <cell r="FC89"/>
          <cell r="FE89"/>
          <cell r="FG89"/>
          <cell r="FI89"/>
          <cell r="FK89"/>
          <cell r="FL89"/>
          <cell r="FM89"/>
          <cell r="FN89"/>
          <cell r="FO89"/>
          <cell r="FP89"/>
          <cell r="FR89"/>
          <cell r="FS89"/>
          <cell r="FT89"/>
          <cell r="FU89"/>
          <cell r="FV89"/>
        </row>
        <row r="90">
          <cell r="B90"/>
          <cell r="C90"/>
          <cell r="D90"/>
          <cell r="E90"/>
          <cell r="F90"/>
          <cell r="G90"/>
          <cell r="H90"/>
          <cell r="I90"/>
          <cell r="J90"/>
          <cell r="K90"/>
          <cell r="L90"/>
          <cell r="M90"/>
          <cell r="N90"/>
          <cell r="O90"/>
          <cell r="P90"/>
          <cell r="Q90"/>
          <cell r="R90"/>
          <cell r="S90"/>
          <cell r="T90"/>
          <cell r="U90"/>
          <cell r="V90"/>
          <cell r="W90"/>
          <cell r="X90"/>
          <cell r="Z90"/>
          <cell r="AA90"/>
          <cell r="AB90"/>
          <cell r="AC90"/>
          <cell r="AD90"/>
          <cell r="AE90"/>
          <cell r="AF90"/>
          <cell r="AG90"/>
          <cell r="AH90"/>
          <cell r="AI90"/>
          <cell r="AJ90"/>
          <cell r="AK90"/>
          <cell r="AL90"/>
          <cell r="AM90"/>
          <cell r="AN90"/>
          <cell r="AO90"/>
          <cell r="AP90"/>
          <cell r="AQ90"/>
          <cell r="AR90"/>
          <cell r="AS90"/>
          <cell r="AT90"/>
          <cell r="AU90"/>
          <cell r="AV90"/>
          <cell r="AW90"/>
          <cell r="AX90"/>
          <cell r="AY90"/>
          <cell r="AZ90"/>
          <cell r="BA90"/>
          <cell r="BB90"/>
          <cell r="BC90"/>
          <cell r="BD90"/>
          <cell r="BE90"/>
          <cell r="BF90"/>
          <cell r="BG90"/>
          <cell r="BJ90"/>
          <cell r="BK90"/>
          <cell r="BL90"/>
          <cell r="BM90"/>
          <cell r="BN90"/>
          <cell r="BO90"/>
          <cell r="BP90"/>
          <cell r="BQ90"/>
          <cell r="BR90"/>
          <cell r="BS90"/>
          <cell r="BT90"/>
          <cell r="BU90"/>
          <cell r="BV90"/>
          <cell r="BW90"/>
          <cell r="BX90"/>
          <cell r="BY90"/>
          <cell r="BZ90"/>
          <cell r="CA90"/>
          <cell r="CB90"/>
          <cell r="CC90"/>
          <cell r="CD90"/>
          <cell r="CE90"/>
          <cell r="CF90"/>
          <cell r="CG90"/>
          <cell r="CH90"/>
          <cell r="CI90"/>
          <cell r="CJ90"/>
          <cell r="CK90"/>
          <cell r="CL90"/>
          <cell r="CM90"/>
          <cell r="CN90"/>
          <cell r="CO90"/>
          <cell r="CP90"/>
          <cell r="CQ90"/>
          <cell r="CR90"/>
          <cell r="CS90"/>
          <cell r="CT90"/>
          <cell r="CU90"/>
          <cell r="CV90"/>
          <cell r="CW90"/>
          <cell r="CX90"/>
          <cell r="CY90"/>
          <cell r="CZ90"/>
          <cell r="DA90"/>
          <cell r="DB90"/>
          <cell r="DC90"/>
          <cell r="DD90"/>
          <cell r="DE90"/>
          <cell r="DF90"/>
          <cell r="DG90"/>
          <cell r="DH90"/>
          <cell r="DI90"/>
          <cell r="DJ90"/>
          <cell r="DK90"/>
          <cell r="DL90"/>
          <cell r="DM90"/>
          <cell r="DN90"/>
          <cell r="DO90"/>
          <cell r="DP90"/>
          <cell r="DQ90"/>
          <cell r="DR90"/>
          <cell r="DS90"/>
          <cell r="DT90"/>
          <cell r="DU90"/>
          <cell r="DV90"/>
          <cell r="DW90"/>
          <cell r="DX90"/>
          <cell r="DY90"/>
          <cell r="DZ90"/>
          <cell r="EA90"/>
          <cell r="EB90"/>
          <cell r="EC90"/>
          <cell r="ED90"/>
          <cell r="EE90"/>
          <cell r="EF90"/>
          <cell r="EG90"/>
          <cell r="EH90"/>
          <cell r="EI90"/>
          <cell r="EJ90"/>
          <cell r="EK90"/>
          <cell r="EM90"/>
          <cell r="EN90"/>
          <cell r="ET90"/>
          <cell r="EV90"/>
          <cell r="FA90"/>
          <cell r="FC90"/>
          <cell r="FE90"/>
          <cell r="FG90"/>
          <cell r="FI90"/>
          <cell r="FK90"/>
          <cell r="FL90"/>
          <cell r="FM90"/>
          <cell r="FN90"/>
          <cell r="FO90"/>
          <cell r="FP90"/>
          <cell r="FR90"/>
          <cell r="FS90"/>
          <cell r="FT90"/>
          <cell r="FU90"/>
          <cell r="FV90"/>
        </row>
        <row r="91">
          <cell r="B91"/>
          <cell r="C91"/>
          <cell r="D91"/>
          <cell r="E91"/>
          <cell r="F91"/>
          <cell r="G91"/>
          <cell r="H91"/>
          <cell r="I91"/>
          <cell r="J91"/>
          <cell r="K91"/>
          <cell r="L91"/>
          <cell r="M91"/>
          <cell r="N91"/>
          <cell r="O91"/>
          <cell r="P91"/>
          <cell r="Q91"/>
          <cell r="R91"/>
          <cell r="S91"/>
          <cell r="T91"/>
          <cell r="U91"/>
          <cell r="V91"/>
          <cell r="W91"/>
          <cell r="X91"/>
          <cell r="Z91"/>
          <cell r="AA91"/>
          <cell r="AB91"/>
          <cell r="AC91"/>
          <cell r="AD91"/>
          <cell r="AE91"/>
          <cell r="AF91"/>
          <cell r="AG91"/>
          <cell r="AH91"/>
          <cell r="AI91"/>
          <cell r="AJ91"/>
          <cell r="AK91"/>
          <cell r="AL91"/>
          <cell r="AM91"/>
          <cell r="AN91"/>
          <cell r="AO91"/>
          <cell r="AP91"/>
          <cell r="AQ91"/>
          <cell r="AR91"/>
          <cell r="AS91"/>
          <cell r="AT91"/>
          <cell r="AU91"/>
          <cell r="AV91"/>
          <cell r="AW91"/>
          <cell r="AX91"/>
          <cell r="AY91"/>
          <cell r="AZ91"/>
          <cell r="BA91"/>
          <cell r="BB91"/>
          <cell r="BC91"/>
          <cell r="BD91"/>
          <cell r="BE91"/>
          <cell r="BF91"/>
          <cell r="BG91"/>
          <cell r="BJ91"/>
          <cell r="BK91"/>
          <cell r="BL91"/>
          <cell r="BM91"/>
          <cell r="BN91"/>
          <cell r="BO91"/>
          <cell r="BP91"/>
          <cell r="BQ91"/>
          <cell r="BR91"/>
          <cell r="BS91"/>
          <cell r="BT91"/>
          <cell r="BU91"/>
          <cell r="BV91"/>
          <cell r="BW91"/>
          <cell r="BX91"/>
          <cell r="BY91"/>
          <cell r="BZ91"/>
          <cell r="CA91"/>
          <cell r="CB91"/>
          <cell r="CC91"/>
          <cell r="CD91"/>
          <cell r="CE91"/>
          <cell r="CF91"/>
          <cell r="CG91"/>
          <cell r="CH91"/>
          <cell r="CI91"/>
          <cell r="CJ91"/>
          <cell r="CK91"/>
          <cell r="CL91"/>
          <cell r="CM91"/>
          <cell r="CN91"/>
          <cell r="CO91"/>
          <cell r="CP91"/>
          <cell r="CQ91"/>
          <cell r="CR91"/>
          <cell r="CS91"/>
          <cell r="CT91"/>
          <cell r="CU91"/>
          <cell r="CV91"/>
          <cell r="CW91"/>
          <cell r="CX91"/>
          <cell r="CY91"/>
          <cell r="CZ91"/>
          <cell r="DA91"/>
          <cell r="DB91"/>
          <cell r="DC91"/>
          <cell r="DD91"/>
          <cell r="DE91"/>
          <cell r="DF91"/>
          <cell r="DG91"/>
          <cell r="DH91"/>
          <cell r="DI91"/>
          <cell r="DJ91"/>
          <cell r="DK91"/>
          <cell r="DL91"/>
          <cell r="DM91"/>
          <cell r="DN91"/>
          <cell r="DO91"/>
          <cell r="DP91"/>
          <cell r="DQ91"/>
          <cell r="DR91"/>
          <cell r="DS91"/>
          <cell r="DT91"/>
          <cell r="DU91"/>
          <cell r="DV91"/>
          <cell r="DW91"/>
          <cell r="DX91"/>
          <cell r="DY91"/>
          <cell r="DZ91"/>
          <cell r="EA91"/>
          <cell r="EB91"/>
          <cell r="EC91"/>
          <cell r="ED91"/>
          <cell r="EE91"/>
          <cell r="EF91"/>
          <cell r="EG91"/>
          <cell r="EH91"/>
          <cell r="EI91"/>
          <cell r="EJ91"/>
          <cell r="EK91"/>
          <cell r="EM91"/>
          <cell r="EN91"/>
          <cell r="ET91"/>
          <cell r="EV91"/>
          <cell r="FA91"/>
          <cell r="FC91"/>
          <cell r="FE91"/>
          <cell r="FG91"/>
          <cell r="FI91"/>
          <cell r="FK91"/>
          <cell r="FL91"/>
          <cell r="FM91"/>
          <cell r="FN91"/>
          <cell r="FO91"/>
          <cell r="FP91"/>
          <cell r="FR91"/>
          <cell r="FS91"/>
          <cell r="FT91"/>
          <cell r="FU91"/>
          <cell r="FV91"/>
        </row>
        <row r="92">
          <cell r="B92"/>
          <cell r="C92"/>
          <cell r="D92"/>
          <cell r="E92"/>
          <cell r="F92"/>
          <cell r="G92"/>
          <cell r="H92"/>
          <cell r="I92"/>
          <cell r="J92"/>
          <cell r="K92"/>
          <cell r="L92"/>
          <cell r="M92"/>
          <cell r="N92"/>
          <cell r="O92"/>
          <cell r="P92"/>
          <cell r="Q92"/>
          <cell r="R92"/>
          <cell r="S92"/>
          <cell r="T92"/>
          <cell r="U92"/>
          <cell r="V92"/>
          <cell r="W92"/>
          <cell r="X92"/>
          <cell r="Z92"/>
          <cell r="AA92"/>
          <cell r="AB92"/>
          <cell r="AC92"/>
          <cell r="AD92"/>
          <cell r="AE92"/>
          <cell r="AF92"/>
          <cell r="AG92"/>
          <cell r="AH92"/>
          <cell r="AI92"/>
          <cell r="AJ92"/>
          <cell r="AK92"/>
          <cell r="AL92"/>
          <cell r="AM92"/>
          <cell r="AN92"/>
          <cell r="AO92"/>
          <cell r="AP92"/>
          <cell r="AQ92"/>
          <cell r="AR92"/>
          <cell r="AS92"/>
          <cell r="AT92"/>
          <cell r="AU92"/>
          <cell r="AV92"/>
          <cell r="AW92"/>
          <cell r="AX92"/>
          <cell r="AY92"/>
          <cell r="AZ92"/>
          <cell r="BA92"/>
          <cell r="BB92"/>
          <cell r="BC92"/>
          <cell r="BD92"/>
          <cell r="BE92"/>
          <cell r="BF92"/>
          <cell r="BG92"/>
          <cell r="BJ92"/>
          <cell r="BK92"/>
          <cell r="BL92"/>
          <cell r="BM92"/>
          <cell r="BN92"/>
          <cell r="BO92"/>
          <cell r="BP92"/>
          <cell r="BQ92"/>
          <cell r="BR92"/>
          <cell r="BS92"/>
          <cell r="BT92"/>
          <cell r="BU92"/>
          <cell r="BV92"/>
          <cell r="BW92"/>
          <cell r="BX92"/>
          <cell r="BY92"/>
          <cell r="BZ92"/>
          <cell r="CA92"/>
          <cell r="CB92"/>
          <cell r="CC92"/>
          <cell r="CD92"/>
          <cell r="CE92"/>
          <cell r="CF92"/>
          <cell r="CG92"/>
          <cell r="CH92"/>
          <cell r="CI92"/>
          <cell r="CJ92"/>
          <cell r="CK92"/>
          <cell r="CL92"/>
          <cell r="CM92"/>
          <cell r="CN92"/>
          <cell r="CO92"/>
          <cell r="CP92"/>
          <cell r="CQ92"/>
          <cell r="CR92"/>
          <cell r="CS92"/>
          <cell r="CT92"/>
          <cell r="CU92"/>
          <cell r="CV92"/>
          <cell r="CW92"/>
          <cell r="CX92"/>
          <cell r="CY92"/>
          <cell r="CZ92"/>
          <cell r="DA92"/>
          <cell r="DB92"/>
          <cell r="DC92"/>
          <cell r="DD92"/>
          <cell r="DE92"/>
          <cell r="DF92"/>
          <cell r="DG92"/>
          <cell r="DH92"/>
          <cell r="DI92"/>
          <cell r="DJ92"/>
          <cell r="DK92"/>
          <cell r="DL92"/>
          <cell r="DM92"/>
          <cell r="DN92"/>
          <cell r="DO92"/>
          <cell r="DP92"/>
          <cell r="DQ92"/>
          <cell r="DR92"/>
          <cell r="DS92"/>
          <cell r="DT92"/>
          <cell r="DU92"/>
          <cell r="DV92"/>
          <cell r="DW92"/>
          <cell r="DX92"/>
          <cell r="DY92"/>
          <cell r="DZ92"/>
          <cell r="EA92"/>
          <cell r="EB92"/>
          <cell r="EC92"/>
          <cell r="ED92"/>
          <cell r="EE92"/>
          <cell r="EF92"/>
          <cell r="EG92"/>
          <cell r="EH92"/>
          <cell r="EI92"/>
          <cell r="EJ92"/>
          <cell r="EK92"/>
          <cell r="EM92"/>
          <cell r="EN92"/>
          <cell r="ET92"/>
          <cell r="EV92"/>
          <cell r="FA92"/>
          <cell r="FC92"/>
          <cell r="FE92"/>
          <cell r="FG92"/>
          <cell r="FI92"/>
          <cell r="FK92"/>
          <cell r="FL92"/>
          <cell r="FM92"/>
          <cell r="FN92"/>
          <cell r="FO92"/>
          <cell r="FP92"/>
          <cell r="FR92"/>
          <cell r="FS92"/>
          <cell r="FT92"/>
          <cell r="FU92"/>
          <cell r="FV92"/>
        </row>
        <row r="93">
          <cell r="B93"/>
          <cell r="C93"/>
          <cell r="D93"/>
          <cell r="E93"/>
          <cell r="F93"/>
          <cell r="G93"/>
          <cell r="H93"/>
          <cell r="I93"/>
          <cell r="J93"/>
          <cell r="K93"/>
          <cell r="L93"/>
          <cell r="M93"/>
          <cell r="N93"/>
          <cell r="O93"/>
          <cell r="P93"/>
          <cell r="Q93"/>
          <cell r="R93"/>
          <cell r="S93"/>
          <cell r="T93"/>
          <cell r="U93"/>
          <cell r="V93"/>
          <cell r="W93"/>
          <cell r="X93"/>
          <cell r="Z93"/>
          <cell r="AA93"/>
          <cell r="AB93"/>
          <cell r="AC93"/>
          <cell r="AD93"/>
          <cell r="AE93"/>
          <cell r="AF93"/>
          <cell r="AG93"/>
          <cell r="AH93"/>
          <cell r="AI93"/>
          <cell r="AJ93"/>
          <cell r="AK93"/>
          <cell r="AL93"/>
          <cell r="AM93"/>
          <cell r="AN93"/>
          <cell r="AO93"/>
          <cell r="AP93"/>
          <cell r="AQ93"/>
          <cell r="AR93"/>
          <cell r="AS93"/>
          <cell r="AT93"/>
          <cell r="AU93"/>
          <cell r="AV93"/>
          <cell r="AW93"/>
          <cell r="AX93"/>
          <cell r="AY93"/>
          <cell r="AZ93"/>
          <cell r="BA93"/>
          <cell r="BB93"/>
          <cell r="BC93"/>
          <cell r="BD93"/>
          <cell r="BE93"/>
          <cell r="BF93"/>
          <cell r="BG93"/>
          <cell r="BJ93"/>
          <cell r="BK93"/>
          <cell r="BL93"/>
          <cell r="BM93"/>
          <cell r="BN93"/>
          <cell r="BO93"/>
          <cell r="BP93"/>
          <cell r="BQ93"/>
          <cell r="BR93"/>
          <cell r="BS93"/>
          <cell r="BT93"/>
          <cell r="BU93"/>
          <cell r="BV93"/>
          <cell r="BW93"/>
          <cell r="BX93"/>
          <cell r="BY93"/>
          <cell r="BZ93"/>
          <cell r="CA93"/>
          <cell r="CB93"/>
          <cell r="CC93"/>
          <cell r="CD93"/>
          <cell r="CE93"/>
          <cell r="CF93"/>
          <cell r="CG93"/>
          <cell r="CH93"/>
          <cell r="CI93"/>
          <cell r="CJ93"/>
          <cell r="CK93"/>
          <cell r="CL93"/>
          <cell r="CM93"/>
          <cell r="CN93"/>
          <cell r="CO93"/>
          <cell r="CP93"/>
          <cell r="CQ93"/>
          <cell r="CR93"/>
          <cell r="CS93"/>
          <cell r="CT93"/>
          <cell r="CU93"/>
          <cell r="CV93"/>
          <cell r="CW93"/>
          <cell r="CX93"/>
          <cell r="CY93"/>
          <cell r="CZ93"/>
          <cell r="DA93"/>
          <cell r="DB93"/>
          <cell r="DC93"/>
          <cell r="DD93"/>
          <cell r="DE93"/>
          <cell r="DF93"/>
          <cell r="DG93"/>
          <cell r="DH93"/>
          <cell r="DI93"/>
          <cell r="DJ93"/>
          <cell r="DK93"/>
          <cell r="DL93"/>
          <cell r="DM93"/>
          <cell r="DN93"/>
          <cell r="DO93"/>
          <cell r="DP93"/>
          <cell r="DQ93"/>
          <cell r="DR93"/>
          <cell r="DS93"/>
          <cell r="DT93"/>
          <cell r="DU93"/>
          <cell r="DV93"/>
          <cell r="DW93"/>
          <cell r="DX93"/>
          <cell r="DY93"/>
          <cell r="DZ93"/>
          <cell r="EA93"/>
          <cell r="EB93"/>
          <cell r="EC93"/>
          <cell r="ED93"/>
          <cell r="EE93"/>
          <cell r="EF93"/>
          <cell r="EG93"/>
          <cell r="EH93"/>
          <cell r="EI93"/>
          <cell r="EJ93"/>
          <cell r="EK93"/>
          <cell r="EM93"/>
          <cell r="EN93"/>
          <cell r="ET93"/>
          <cell r="EV93"/>
          <cell r="FA93"/>
          <cell r="FC93"/>
          <cell r="FE93"/>
          <cell r="FG93"/>
          <cell r="FI93"/>
          <cell r="FK93"/>
          <cell r="FL93"/>
          <cell r="FM93"/>
          <cell r="FN93"/>
          <cell r="FO93"/>
          <cell r="FP93"/>
          <cell r="FR93"/>
          <cell r="FS93"/>
          <cell r="FT93"/>
          <cell r="FU93"/>
          <cell r="FV93"/>
        </row>
        <row r="94">
          <cell r="B94"/>
          <cell r="C94"/>
          <cell r="D94"/>
          <cell r="E94"/>
          <cell r="F94"/>
          <cell r="G94"/>
          <cell r="H94"/>
          <cell r="I94"/>
          <cell r="J94"/>
          <cell r="K94"/>
          <cell r="L94"/>
          <cell r="M94"/>
          <cell r="N94"/>
          <cell r="O94"/>
          <cell r="P94"/>
          <cell r="Q94"/>
          <cell r="R94"/>
          <cell r="S94"/>
          <cell r="T94"/>
          <cell r="U94"/>
          <cell r="V94"/>
          <cell r="W94"/>
          <cell r="X94"/>
          <cell r="Z94"/>
          <cell r="AA94"/>
          <cell r="AB94"/>
          <cell r="AC94"/>
          <cell r="AD94"/>
          <cell r="AE94"/>
          <cell r="AF94"/>
          <cell r="AG94"/>
          <cell r="AH94"/>
          <cell r="AI94"/>
          <cell r="AJ94"/>
          <cell r="AK94"/>
          <cell r="AL94"/>
          <cell r="AM94"/>
          <cell r="AN94"/>
          <cell r="AO94"/>
          <cell r="AP94"/>
          <cell r="AQ94"/>
          <cell r="AR94"/>
          <cell r="AS94"/>
          <cell r="AT94"/>
          <cell r="AU94"/>
          <cell r="AV94"/>
          <cell r="AW94"/>
          <cell r="AX94"/>
          <cell r="AY94"/>
          <cell r="AZ94"/>
          <cell r="BA94"/>
          <cell r="BB94"/>
          <cell r="BC94"/>
          <cell r="BD94"/>
          <cell r="BE94"/>
          <cell r="BF94"/>
          <cell r="BG94"/>
          <cell r="BJ94"/>
          <cell r="BK94"/>
          <cell r="BL94"/>
          <cell r="BM94"/>
          <cell r="BN94"/>
          <cell r="BO94"/>
          <cell r="BP94"/>
          <cell r="BQ94"/>
          <cell r="BR94"/>
          <cell r="BS94"/>
          <cell r="BT94"/>
          <cell r="BU94"/>
          <cell r="BV94"/>
          <cell r="BW94"/>
          <cell r="BX94"/>
          <cell r="BY94"/>
          <cell r="BZ94"/>
          <cell r="CA94"/>
          <cell r="CB94"/>
          <cell r="CC94"/>
          <cell r="CD94"/>
          <cell r="CE94"/>
          <cell r="CF94"/>
          <cell r="CG94"/>
          <cell r="CH94"/>
          <cell r="CI94"/>
          <cell r="CJ94"/>
          <cell r="CK94"/>
          <cell r="CL94"/>
          <cell r="CM94"/>
          <cell r="CN94"/>
          <cell r="CO94"/>
          <cell r="CP94"/>
          <cell r="CQ94"/>
          <cell r="CR94"/>
          <cell r="CS94"/>
          <cell r="CT94"/>
          <cell r="CU94"/>
          <cell r="CV94"/>
          <cell r="CW94"/>
          <cell r="CX94"/>
          <cell r="CY94"/>
          <cell r="CZ94"/>
          <cell r="DA94"/>
          <cell r="DB94"/>
          <cell r="DC94"/>
          <cell r="DD94"/>
          <cell r="DE94"/>
          <cell r="DF94"/>
          <cell r="DG94"/>
          <cell r="DH94"/>
          <cell r="DI94"/>
          <cell r="DJ94"/>
          <cell r="DK94"/>
          <cell r="DL94"/>
          <cell r="DM94"/>
          <cell r="DN94"/>
          <cell r="DO94"/>
          <cell r="DP94"/>
          <cell r="DQ94"/>
          <cell r="DR94"/>
          <cell r="DS94"/>
          <cell r="DT94"/>
          <cell r="DU94"/>
          <cell r="DV94"/>
          <cell r="DW94"/>
          <cell r="DX94"/>
          <cell r="DY94"/>
          <cell r="DZ94"/>
          <cell r="EA94"/>
          <cell r="EB94"/>
          <cell r="EC94"/>
          <cell r="ED94"/>
          <cell r="EE94"/>
          <cell r="EF94"/>
          <cell r="EG94"/>
          <cell r="EH94"/>
          <cell r="EI94"/>
          <cell r="EJ94"/>
          <cell r="EK94"/>
          <cell r="EM94"/>
          <cell r="EN94"/>
          <cell r="ET94"/>
          <cell r="EV94"/>
          <cell r="FA94"/>
          <cell r="FC94"/>
          <cell r="FE94"/>
          <cell r="FG94"/>
          <cell r="FI94"/>
          <cell r="FK94"/>
          <cell r="FL94"/>
          <cell r="FM94"/>
          <cell r="FN94"/>
          <cell r="FO94"/>
          <cell r="FP94"/>
          <cell r="FR94"/>
          <cell r="FS94"/>
          <cell r="FT94"/>
          <cell r="FU94"/>
          <cell r="FV94"/>
        </row>
        <row r="95">
          <cell r="B95"/>
          <cell r="C95"/>
          <cell r="D95"/>
          <cell r="E95"/>
          <cell r="F95"/>
          <cell r="G95"/>
          <cell r="H95"/>
          <cell r="I95"/>
          <cell r="J95"/>
          <cell r="K95"/>
          <cell r="L95"/>
          <cell r="M95"/>
          <cell r="N95"/>
          <cell r="O95"/>
          <cell r="P95"/>
          <cell r="Q95"/>
          <cell r="R95"/>
          <cell r="S95"/>
          <cell r="T95"/>
          <cell r="U95"/>
          <cell r="V95"/>
          <cell r="W95"/>
          <cell r="X95"/>
          <cell r="Z95"/>
          <cell r="AA95"/>
          <cell r="AB95"/>
          <cell r="AC95"/>
          <cell r="AD95"/>
          <cell r="AE95"/>
          <cell r="AF95"/>
          <cell r="AG95"/>
          <cell r="AH95"/>
          <cell r="AI95"/>
          <cell r="AJ95"/>
          <cell r="AK95"/>
          <cell r="AL95"/>
          <cell r="AM95"/>
          <cell r="AN95"/>
          <cell r="AO95"/>
          <cell r="AP95"/>
          <cell r="AQ95"/>
          <cell r="AR95"/>
          <cell r="AS95"/>
          <cell r="AT95"/>
          <cell r="AU95"/>
          <cell r="AV95"/>
          <cell r="AW95"/>
          <cell r="AX95"/>
          <cell r="AY95"/>
          <cell r="AZ95"/>
          <cell r="BA95"/>
          <cell r="BB95"/>
          <cell r="BC95"/>
          <cell r="BD95"/>
          <cell r="BE95"/>
          <cell r="BF95"/>
          <cell r="BG95"/>
          <cell r="BJ95"/>
          <cell r="BK95"/>
          <cell r="BL95"/>
          <cell r="BM95"/>
          <cell r="BN95"/>
          <cell r="BO95"/>
          <cell r="BP95"/>
          <cell r="BQ95"/>
          <cell r="BR95"/>
          <cell r="BS95"/>
          <cell r="BT95"/>
          <cell r="BU95"/>
          <cell r="BV95"/>
          <cell r="BW95"/>
          <cell r="BX95"/>
          <cell r="BY95"/>
          <cell r="BZ95"/>
          <cell r="CA95"/>
          <cell r="CB95"/>
          <cell r="CC95"/>
          <cell r="CD95"/>
          <cell r="CE95"/>
          <cell r="CF95"/>
          <cell r="CG95"/>
          <cell r="CH95"/>
          <cell r="CI95"/>
          <cell r="CJ95"/>
          <cell r="CK95"/>
          <cell r="CL95"/>
          <cell r="CM95"/>
          <cell r="CN95"/>
          <cell r="CO95"/>
          <cell r="CP95"/>
          <cell r="CQ95"/>
          <cell r="CR95"/>
          <cell r="CS95"/>
          <cell r="CT95"/>
          <cell r="CU95"/>
          <cell r="CV95"/>
          <cell r="CW95"/>
          <cell r="CX95"/>
          <cell r="CY95"/>
          <cell r="CZ95"/>
          <cell r="DA95"/>
          <cell r="DB95"/>
          <cell r="DC95"/>
          <cell r="DD95"/>
          <cell r="DE95"/>
          <cell r="DF95"/>
          <cell r="DG95"/>
          <cell r="DH95"/>
          <cell r="DI95"/>
          <cell r="DJ95"/>
          <cell r="DK95"/>
          <cell r="DL95"/>
          <cell r="DM95"/>
          <cell r="DN95"/>
          <cell r="DO95"/>
          <cell r="DP95"/>
          <cell r="DQ95"/>
          <cell r="DR95"/>
          <cell r="DS95"/>
          <cell r="DT95"/>
          <cell r="DU95"/>
          <cell r="DV95"/>
          <cell r="DW95"/>
          <cell r="DX95"/>
          <cell r="DY95"/>
          <cell r="DZ95"/>
          <cell r="EA95"/>
          <cell r="EB95"/>
          <cell r="EC95"/>
          <cell r="ED95"/>
          <cell r="EE95"/>
          <cell r="EF95"/>
          <cell r="EG95"/>
          <cell r="EH95"/>
          <cell r="EI95"/>
          <cell r="EJ95"/>
          <cell r="EK95"/>
          <cell r="EM95"/>
          <cell r="EN95"/>
          <cell r="ET95"/>
          <cell r="EV95"/>
          <cell r="FA95"/>
          <cell r="FC95"/>
          <cell r="FE95"/>
          <cell r="FG95"/>
          <cell r="FI95"/>
          <cell r="FK95"/>
          <cell r="FL95"/>
          <cell r="FM95"/>
          <cell r="FN95"/>
          <cell r="FO95"/>
          <cell r="FP95"/>
          <cell r="FR95"/>
          <cell r="FS95"/>
          <cell r="FT95"/>
          <cell r="FU95"/>
          <cell r="FV95"/>
        </row>
        <row r="96">
          <cell r="B96"/>
          <cell r="C96"/>
          <cell r="D96"/>
          <cell r="E96"/>
          <cell r="F96"/>
          <cell r="G96"/>
          <cell r="H96"/>
          <cell r="I96"/>
          <cell r="J96"/>
          <cell r="K96"/>
          <cell r="L96"/>
          <cell r="M96"/>
          <cell r="N96"/>
          <cell r="O96"/>
          <cell r="P96"/>
          <cell r="Q96"/>
          <cell r="R96"/>
          <cell r="S96"/>
          <cell r="T96"/>
          <cell r="U96"/>
          <cell r="V96"/>
          <cell r="W96"/>
          <cell r="X96"/>
          <cell r="Z96"/>
          <cell r="AA96"/>
          <cell r="AB96"/>
          <cell r="AC96"/>
          <cell r="AD96"/>
          <cell r="AE96"/>
          <cell r="AF96"/>
          <cell r="AG96"/>
          <cell r="AH96"/>
          <cell r="AI96"/>
          <cell r="AJ96"/>
          <cell r="AK96"/>
          <cell r="AL96"/>
          <cell r="AM96"/>
          <cell r="AN96"/>
          <cell r="AO96"/>
          <cell r="AP96"/>
          <cell r="AQ96"/>
          <cell r="AR96"/>
          <cell r="AS96"/>
          <cell r="AT96"/>
          <cell r="AU96"/>
          <cell r="AV96"/>
          <cell r="AW96"/>
          <cell r="AX96"/>
          <cell r="AY96"/>
          <cell r="AZ96"/>
          <cell r="BA96"/>
          <cell r="BB96"/>
          <cell r="BC96"/>
          <cell r="BD96"/>
          <cell r="BE96"/>
          <cell r="BF96"/>
          <cell r="BG96"/>
          <cell r="BJ96"/>
          <cell r="BK96"/>
          <cell r="BL96"/>
          <cell r="BM96"/>
          <cell r="BN96"/>
          <cell r="BO96"/>
          <cell r="BP96"/>
          <cell r="BQ96"/>
          <cell r="BR96"/>
          <cell r="BS96"/>
          <cell r="BT96"/>
          <cell r="BU96"/>
          <cell r="BV96"/>
          <cell r="BW96"/>
          <cell r="BX96"/>
          <cell r="BY96"/>
          <cell r="BZ96"/>
          <cell r="CA96"/>
          <cell r="CB96"/>
          <cell r="CC96"/>
          <cell r="CD96"/>
          <cell r="CE96"/>
          <cell r="CF96"/>
          <cell r="CG96"/>
          <cell r="CH96"/>
          <cell r="CI96"/>
          <cell r="CJ96"/>
          <cell r="CK96"/>
          <cell r="CL96"/>
          <cell r="CM96"/>
          <cell r="CN96"/>
          <cell r="CO96"/>
          <cell r="CP96"/>
          <cell r="CQ96"/>
          <cell r="CR96"/>
          <cell r="CS96"/>
          <cell r="CT96"/>
          <cell r="CU96"/>
          <cell r="CV96"/>
          <cell r="CW96"/>
          <cell r="CX96"/>
          <cell r="CY96"/>
          <cell r="CZ96"/>
          <cell r="DA96"/>
          <cell r="DB96"/>
          <cell r="DC96"/>
          <cell r="DD96"/>
          <cell r="DE96"/>
          <cell r="DF96"/>
          <cell r="DG96"/>
          <cell r="DH96"/>
          <cell r="DI96"/>
          <cell r="DJ96"/>
          <cell r="DK96"/>
          <cell r="DL96"/>
          <cell r="DM96"/>
          <cell r="DN96"/>
          <cell r="DO96"/>
          <cell r="DP96"/>
          <cell r="DQ96"/>
          <cell r="DR96"/>
          <cell r="DS96"/>
          <cell r="DT96"/>
          <cell r="DU96"/>
          <cell r="DV96"/>
          <cell r="DW96"/>
          <cell r="DX96"/>
          <cell r="DY96"/>
          <cell r="DZ96"/>
          <cell r="EA96"/>
          <cell r="EB96"/>
          <cell r="EC96"/>
          <cell r="ED96"/>
          <cell r="EE96"/>
          <cell r="EF96"/>
          <cell r="EG96"/>
          <cell r="EH96"/>
          <cell r="EI96"/>
          <cell r="EJ96"/>
          <cell r="EK96"/>
          <cell r="EM96"/>
          <cell r="EN96"/>
          <cell r="ET96"/>
          <cell r="EV96"/>
          <cell r="FA96"/>
          <cell r="FC96"/>
          <cell r="FE96"/>
          <cell r="FG96"/>
          <cell r="FI96"/>
          <cell r="FK96"/>
          <cell r="FL96"/>
          <cell r="FM96"/>
          <cell r="FN96"/>
          <cell r="FO96"/>
          <cell r="FP96"/>
          <cell r="FR96"/>
          <cell r="FS96"/>
          <cell r="FT96"/>
          <cell r="FU96"/>
          <cell r="FV96"/>
        </row>
        <row r="97">
          <cell r="B97"/>
          <cell r="C97"/>
          <cell r="D97"/>
          <cell r="E97"/>
          <cell r="F97"/>
          <cell r="G97"/>
          <cell r="H97"/>
          <cell r="I97"/>
          <cell r="J97"/>
          <cell r="K97"/>
          <cell r="L97"/>
          <cell r="M97"/>
          <cell r="N97"/>
          <cell r="O97"/>
          <cell r="P97"/>
          <cell r="Q97"/>
          <cell r="R97"/>
          <cell r="S97"/>
          <cell r="T97"/>
          <cell r="U97"/>
          <cell r="V97"/>
          <cell r="W97"/>
          <cell r="X97"/>
          <cell r="Z97"/>
          <cell r="AA97"/>
          <cell r="AB97"/>
          <cell r="AC97"/>
          <cell r="AD97"/>
          <cell r="AE97"/>
          <cell r="AF97"/>
          <cell r="AG97"/>
          <cell r="AH97"/>
          <cell r="AI97"/>
          <cell r="AJ97"/>
          <cell r="AK97"/>
          <cell r="AL97"/>
          <cell r="AM97"/>
          <cell r="AN97"/>
          <cell r="AO97"/>
          <cell r="AP97"/>
          <cell r="AQ97"/>
          <cell r="AR97"/>
          <cell r="AS97"/>
          <cell r="AT97"/>
          <cell r="AU97"/>
          <cell r="AV97"/>
          <cell r="AW97"/>
          <cell r="AX97"/>
          <cell r="AY97"/>
          <cell r="AZ97"/>
          <cell r="BA97"/>
          <cell r="BB97"/>
          <cell r="BC97"/>
          <cell r="BD97"/>
          <cell r="BE97"/>
          <cell r="BF97"/>
          <cell r="BG97"/>
          <cell r="BJ97"/>
          <cell r="BK97"/>
          <cell r="BL97"/>
          <cell r="BM97"/>
          <cell r="BN97"/>
          <cell r="BO97"/>
          <cell r="BP97"/>
          <cell r="BQ97"/>
          <cell r="BR97"/>
          <cell r="BS97"/>
          <cell r="BT97"/>
          <cell r="BU97"/>
          <cell r="BV97"/>
          <cell r="BW97"/>
          <cell r="BX97"/>
          <cell r="BY97"/>
          <cell r="BZ97"/>
          <cell r="CA97"/>
          <cell r="CB97"/>
          <cell r="CC97"/>
          <cell r="CD97"/>
          <cell r="CE97"/>
          <cell r="CF97"/>
          <cell r="CG97"/>
          <cell r="CH97"/>
          <cell r="CI97"/>
          <cell r="CJ97"/>
          <cell r="CK97"/>
          <cell r="CL97"/>
          <cell r="CM97"/>
          <cell r="CN97"/>
          <cell r="CO97"/>
          <cell r="CP97"/>
          <cell r="CQ97"/>
          <cell r="CR97"/>
          <cell r="CS97"/>
          <cell r="CT97"/>
          <cell r="CU97"/>
          <cell r="CV97"/>
          <cell r="CW97"/>
          <cell r="CX97"/>
          <cell r="CY97"/>
          <cell r="CZ97"/>
          <cell r="DA97"/>
          <cell r="DB97"/>
          <cell r="DC97"/>
          <cell r="DD97"/>
          <cell r="DE97"/>
          <cell r="DF97"/>
          <cell r="DG97"/>
          <cell r="DH97"/>
          <cell r="DI97"/>
          <cell r="DJ97"/>
          <cell r="DK97"/>
          <cell r="DL97"/>
          <cell r="DM97"/>
          <cell r="DN97"/>
          <cell r="DO97"/>
          <cell r="DP97"/>
          <cell r="DQ97"/>
          <cell r="DR97"/>
          <cell r="DS97"/>
          <cell r="DT97"/>
          <cell r="DU97"/>
          <cell r="DV97"/>
          <cell r="DW97"/>
          <cell r="DX97"/>
          <cell r="DY97"/>
          <cell r="DZ97"/>
          <cell r="EA97"/>
          <cell r="EB97"/>
          <cell r="EC97"/>
          <cell r="ED97"/>
          <cell r="EE97"/>
          <cell r="EF97"/>
          <cell r="EG97"/>
          <cell r="EH97"/>
          <cell r="EI97"/>
          <cell r="EJ97"/>
          <cell r="EK97"/>
          <cell r="EM97"/>
          <cell r="EN97"/>
          <cell r="ET97"/>
          <cell r="EV97"/>
          <cell r="FA97"/>
          <cell r="FC97"/>
          <cell r="FE97"/>
          <cell r="FG97"/>
          <cell r="FI97"/>
          <cell r="FK97"/>
          <cell r="FL97"/>
          <cell r="FM97"/>
          <cell r="FN97"/>
          <cell r="FO97"/>
          <cell r="FP97"/>
          <cell r="FR97"/>
          <cell r="FS97"/>
          <cell r="FT97"/>
          <cell r="FU97"/>
          <cell r="FV97"/>
        </row>
        <row r="98">
          <cell r="B98"/>
          <cell r="C98"/>
          <cell r="D98"/>
          <cell r="E98"/>
          <cell r="F98"/>
          <cell r="G98"/>
          <cell r="H98"/>
          <cell r="I98"/>
          <cell r="J98"/>
          <cell r="K98"/>
          <cell r="L98"/>
          <cell r="M98"/>
          <cell r="N98"/>
          <cell r="O98"/>
          <cell r="P98"/>
          <cell r="Q98"/>
          <cell r="R98"/>
          <cell r="S98"/>
          <cell r="T98"/>
          <cell r="U98"/>
          <cell r="V98"/>
          <cell r="W98"/>
          <cell r="X98"/>
          <cell r="Z98"/>
          <cell r="AA98"/>
          <cell r="AB98"/>
          <cell r="AC98"/>
          <cell r="AD98"/>
          <cell r="AE98"/>
          <cell r="AF98"/>
          <cell r="AG98"/>
          <cell r="AH98"/>
          <cell r="AI98"/>
          <cell r="AJ98"/>
          <cell r="AK98"/>
          <cell r="AL98"/>
          <cell r="AM98"/>
          <cell r="AN98"/>
          <cell r="AO98"/>
          <cell r="AP98"/>
          <cell r="AQ98"/>
          <cell r="AR98"/>
          <cell r="AS98"/>
          <cell r="AT98"/>
          <cell r="AU98"/>
          <cell r="AV98"/>
          <cell r="AW98"/>
          <cell r="AX98"/>
          <cell r="AY98"/>
          <cell r="AZ98"/>
          <cell r="BA98"/>
          <cell r="BB98"/>
          <cell r="BC98"/>
          <cell r="BD98"/>
          <cell r="BE98"/>
          <cell r="BF98"/>
          <cell r="BG98"/>
          <cell r="BJ98"/>
          <cell r="BK98"/>
          <cell r="BL98"/>
          <cell r="BM98"/>
          <cell r="BN98"/>
          <cell r="BO98"/>
          <cell r="BP98"/>
          <cell r="BQ98"/>
          <cell r="BR98"/>
          <cell r="BS98"/>
          <cell r="BT98"/>
          <cell r="BU98"/>
          <cell r="BV98"/>
          <cell r="BW98"/>
          <cell r="BX98"/>
          <cell r="BY98"/>
          <cell r="BZ98"/>
          <cell r="CA98"/>
          <cell r="CB98"/>
          <cell r="CC98"/>
          <cell r="CD98"/>
          <cell r="CE98"/>
          <cell r="CF98"/>
          <cell r="CG98"/>
          <cell r="CH98"/>
          <cell r="CI98"/>
          <cell r="CJ98"/>
          <cell r="CK98"/>
          <cell r="CL98"/>
          <cell r="CM98"/>
          <cell r="CN98"/>
          <cell r="CO98"/>
          <cell r="CP98"/>
          <cell r="CQ98"/>
          <cell r="CR98"/>
          <cell r="CS98"/>
          <cell r="CT98"/>
          <cell r="CU98"/>
          <cell r="CV98"/>
          <cell r="CW98"/>
          <cell r="CX98"/>
          <cell r="CY98"/>
          <cell r="CZ98"/>
          <cell r="DA98"/>
          <cell r="DB98"/>
          <cell r="DC98"/>
          <cell r="DD98"/>
          <cell r="DE98"/>
          <cell r="DF98"/>
          <cell r="DG98"/>
          <cell r="DH98"/>
          <cell r="DI98"/>
          <cell r="DJ98"/>
          <cell r="DK98"/>
          <cell r="DL98"/>
          <cell r="DM98"/>
          <cell r="DN98"/>
          <cell r="DO98"/>
          <cell r="DP98"/>
          <cell r="DQ98"/>
          <cell r="DR98"/>
          <cell r="DS98"/>
          <cell r="DT98"/>
          <cell r="DU98"/>
          <cell r="DV98"/>
          <cell r="DW98"/>
          <cell r="DX98"/>
          <cell r="DY98"/>
          <cell r="DZ98"/>
          <cell r="EA98"/>
          <cell r="EB98"/>
          <cell r="EC98"/>
          <cell r="ED98"/>
          <cell r="EE98"/>
          <cell r="EF98"/>
          <cell r="EG98"/>
          <cell r="EH98"/>
          <cell r="EI98"/>
          <cell r="EJ98"/>
          <cell r="EK98"/>
          <cell r="EM98"/>
          <cell r="EN98"/>
          <cell r="ET98"/>
          <cell r="EV98"/>
          <cell r="FA98"/>
          <cell r="FC98"/>
          <cell r="FE98"/>
          <cell r="FG98"/>
          <cell r="FI98"/>
          <cell r="FK98"/>
          <cell r="FL98"/>
          <cell r="FM98"/>
          <cell r="FN98"/>
          <cell r="FO98"/>
          <cell r="FP98"/>
          <cell r="FR98"/>
          <cell r="FS98"/>
          <cell r="FT98"/>
          <cell r="FU98"/>
          <cell r="FV98"/>
        </row>
        <row r="99">
          <cell r="B99"/>
          <cell r="C99"/>
          <cell r="D99"/>
          <cell r="E99"/>
          <cell r="F99"/>
          <cell r="G99"/>
          <cell r="H99"/>
          <cell r="I99"/>
          <cell r="J99"/>
          <cell r="K99"/>
          <cell r="L99"/>
          <cell r="M99"/>
          <cell r="N99"/>
          <cell r="O99"/>
          <cell r="P99"/>
          <cell r="Q99"/>
          <cell r="R99"/>
          <cell r="S99"/>
          <cell r="T99"/>
          <cell r="U99"/>
          <cell r="V99"/>
          <cell r="W99"/>
          <cell r="X99"/>
          <cell r="Z99"/>
          <cell r="AA99"/>
          <cell r="AB99"/>
          <cell r="AC99"/>
          <cell r="AD99"/>
          <cell r="AE99"/>
          <cell r="AF99"/>
          <cell r="AG99"/>
          <cell r="AH99"/>
          <cell r="AI99"/>
          <cell r="AJ99"/>
          <cell r="AK99"/>
          <cell r="AL99"/>
          <cell r="AM99"/>
          <cell r="AN99"/>
          <cell r="AO99"/>
          <cell r="AP99"/>
          <cell r="AQ99"/>
          <cell r="AR99"/>
          <cell r="AS99"/>
          <cell r="AT99"/>
          <cell r="AU99"/>
          <cell r="AV99"/>
          <cell r="AW99"/>
          <cell r="AX99"/>
          <cell r="AY99"/>
          <cell r="AZ99"/>
          <cell r="BA99"/>
          <cell r="BB99"/>
          <cell r="BC99"/>
          <cell r="BD99"/>
          <cell r="BE99"/>
          <cell r="BF99"/>
          <cell r="BG99"/>
          <cell r="BJ99"/>
          <cell r="BK99"/>
          <cell r="BL99"/>
          <cell r="BM99"/>
          <cell r="BN99"/>
          <cell r="BO99"/>
          <cell r="BP99"/>
          <cell r="BQ99"/>
          <cell r="BR99"/>
          <cell r="BS99"/>
          <cell r="BT99"/>
          <cell r="BU99"/>
          <cell r="BV99"/>
          <cell r="BW99"/>
          <cell r="BX99"/>
          <cell r="BY99"/>
          <cell r="BZ99"/>
          <cell r="CA99"/>
          <cell r="CB99"/>
          <cell r="CC99"/>
          <cell r="CD99"/>
          <cell r="CE99"/>
          <cell r="CF99"/>
          <cell r="CG99"/>
          <cell r="CH99"/>
          <cell r="CI99"/>
          <cell r="CJ99"/>
          <cell r="CK99"/>
          <cell r="CL99"/>
          <cell r="CM99"/>
          <cell r="CN99"/>
          <cell r="CO99"/>
          <cell r="CP99"/>
          <cell r="CQ99"/>
          <cell r="CR99"/>
          <cell r="CS99"/>
          <cell r="CT99"/>
          <cell r="CU99"/>
          <cell r="CV99"/>
          <cell r="CW99"/>
          <cell r="CX99"/>
          <cell r="CY99"/>
          <cell r="CZ99"/>
          <cell r="DA99"/>
          <cell r="DB99"/>
          <cell r="DC99"/>
          <cell r="DD99"/>
          <cell r="DE99"/>
          <cell r="DF99"/>
          <cell r="DG99"/>
          <cell r="DH99"/>
          <cell r="DI99"/>
          <cell r="DJ99"/>
          <cell r="DK99"/>
          <cell r="DL99"/>
          <cell r="DM99"/>
          <cell r="DN99"/>
          <cell r="DO99"/>
          <cell r="DP99"/>
          <cell r="DQ99"/>
          <cell r="DR99"/>
          <cell r="DS99"/>
          <cell r="DT99"/>
          <cell r="DU99"/>
          <cell r="DV99"/>
          <cell r="DW99"/>
          <cell r="DX99"/>
          <cell r="DY99"/>
          <cell r="DZ99"/>
          <cell r="EA99"/>
          <cell r="EB99"/>
          <cell r="EC99"/>
          <cell r="ED99"/>
          <cell r="EE99"/>
          <cell r="EF99"/>
          <cell r="EG99"/>
          <cell r="EH99"/>
          <cell r="EI99"/>
          <cell r="EJ99"/>
          <cell r="EK99"/>
          <cell r="EM99"/>
          <cell r="EN99"/>
          <cell r="ET99"/>
          <cell r="EV99"/>
          <cell r="FA99"/>
          <cell r="FC99"/>
          <cell r="FE99"/>
          <cell r="FG99"/>
          <cell r="FI99"/>
          <cell r="FK99"/>
          <cell r="FL99"/>
          <cell r="FM99"/>
          <cell r="FN99"/>
          <cell r="FO99"/>
          <cell r="FP99"/>
          <cell r="FR99"/>
          <cell r="FS99"/>
          <cell r="FT99"/>
          <cell r="FU99"/>
          <cell r="FV99"/>
        </row>
        <row r="100">
          <cell r="B100"/>
          <cell r="C100"/>
          <cell r="D100"/>
          <cell r="E100"/>
          <cell r="F100"/>
          <cell r="G100"/>
          <cell r="H100"/>
          <cell r="I100"/>
          <cell r="J100"/>
          <cell r="K100"/>
          <cell r="L100"/>
          <cell r="M100"/>
          <cell r="N100"/>
          <cell r="O100"/>
          <cell r="P100"/>
          <cell r="Q100"/>
          <cell r="R100"/>
          <cell r="S100"/>
          <cell r="T100"/>
          <cell r="U100"/>
          <cell r="V100"/>
          <cell r="W100"/>
          <cell r="X100"/>
          <cell r="Z100"/>
          <cell r="AA100"/>
          <cell r="AB100"/>
          <cell r="AC100"/>
          <cell r="AD100"/>
          <cell r="AE100"/>
          <cell r="AF100"/>
          <cell r="AG100"/>
          <cell r="AH100"/>
          <cell r="AI100"/>
          <cell r="AJ100"/>
          <cell r="AK100"/>
          <cell r="AL100"/>
          <cell r="AM100"/>
          <cell r="AN100"/>
          <cell r="AO100"/>
          <cell r="AP100"/>
          <cell r="AQ100"/>
          <cell r="AR100"/>
          <cell r="AS100"/>
          <cell r="AT100"/>
          <cell r="AU100"/>
          <cell r="AV100"/>
          <cell r="AW100"/>
          <cell r="AX100"/>
          <cell r="AY100"/>
          <cell r="AZ100"/>
          <cell r="BA100"/>
          <cell r="BB100"/>
          <cell r="BC100"/>
          <cell r="BD100"/>
          <cell r="BE100"/>
          <cell r="BF100"/>
          <cell r="BG100"/>
          <cell r="BJ100"/>
          <cell r="BK100"/>
          <cell r="BL100"/>
          <cell r="BM100"/>
          <cell r="BN100"/>
          <cell r="BO100"/>
          <cell r="BP100"/>
          <cell r="BQ100"/>
          <cell r="BR100"/>
          <cell r="BS100"/>
          <cell r="BT100"/>
          <cell r="BU100"/>
          <cell r="BV100"/>
          <cell r="BW100"/>
          <cell r="BX100"/>
          <cell r="BY100"/>
          <cell r="BZ100"/>
          <cell r="CA100"/>
          <cell r="CB100"/>
          <cell r="CC100"/>
          <cell r="CD100"/>
          <cell r="CE100"/>
          <cell r="CF100"/>
          <cell r="CG100"/>
          <cell r="CH100"/>
          <cell r="CI100"/>
          <cell r="CJ100"/>
          <cell r="CK100"/>
          <cell r="CL100"/>
          <cell r="CM100"/>
          <cell r="CN100"/>
          <cell r="CO100"/>
          <cell r="CP100"/>
          <cell r="CQ100"/>
          <cell r="CR100"/>
          <cell r="CS100"/>
          <cell r="CT100"/>
          <cell r="CU100"/>
          <cell r="CV100"/>
          <cell r="CW100"/>
          <cell r="CX100"/>
          <cell r="CY100"/>
          <cell r="CZ100"/>
          <cell r="DA100"/>
          <cell r="DB100"/>
          <cell r="DC100"/>
          <cell r="DD100"/>
          <cell r="DE100"/>
          <cell r="DF100"/>
          <cell r="DG100"/>
          <cell r="DH100"/>
          <cell r="DI100"/>
          <cell r="DJ100"/>
          <cell r="DK100"/>
          <cell r="DL100"/>
          <cell r="DM100"/>
          <cell r="DN100"/>
          <cell r="DO100"/>
          <cell r="DP100"/>
          <cell r="DQ100"/>
          <cell r="DR100"/>
          <cell r="DS100"/>
          <cell r="DT100"/>
          <cell r="DU100"/>
          <cell r="DV100"/>
          <cell r="DW100"/>
          <cell r="DX100"/>
          <cell r="DY100"/>
          <cell r="DZ100"/>
          <cell r="EA100"/>
          <cell r="EB100"/>
          <cell r="EC100"/>
          <cell r="ED100"/>
          <cell r="EE100"/>
          <cell r="EF100"/>
          <cell r="EG100"/>
          <cell r="EH100"/>
          <cell r="EI100"/>
          <cell r="EJ100"/>
          <cell r="EK100"/>
          <cell r="EM100"/>
          <cell r="EN100"/>
          <cell r="ET100"/>
          <cell r="EV100"/>
          <cell r="FA100"/>
          <cell r="FC100"/>
          <cell r="FE100"/>
          <cell r="FG100"/>
          <cell r="FI100"/>
          <cell r="FK100"/>
          <cell r="FL100"/>
          <cell r="FM100"/>
          <cell r="FN100"/>
          <cell r="FO100"/>
          <cell r="FP100"/>
          <cell r="FR100"/>
          <cell r="FS100"/>
          <cell r="FT100"/>
          <cell r="FU100"/>
          <cell r="FV100"/>
        </row>
        <row r="101">
          <cell r="B101"/>
          <cell r="C101"/>
          <cell r="D101"/>
          <cell r="E101"/>
          <cell r="F101"/>
          <cell r="G101"/>
          <cell r="H101"/>
          <cell r="I101"/>
          <cell r="J101"/>
          <cell r="K101"/>
          <cell r="L101"/>
          <cell r="M101"/>
          <cell r="N101"/>
          <cell r="O101"/>
          <cell r="P101"/>
          <cell r="Q101"/>
          <cell r="R101"/>
          <cell r="S101"/>
          <cell r="T101"/>
          <cell r="U101"/>
          <cell r="V101"/>
          <cell r="W101"/>
          <cell r="X101"/>
          <cell r="Z101"/>
          <cell r="AA101"/>
          <cell r="AB101"/>
          <cell r="AC101"/>
          <cell r="AD101"/>
          <cell r="AE101"/>
          <cell r="AF101"/>
          <cell r="AG101"/>
          <cell r="AH101"/>
          <cell r="AI101"/>
          <cell r="AJ101"/>
          <cell r="AK101"/>
          <cell r="AL101"/>
          <cell r="AM101"/>
          <cell r="AN101"/>
          <cell r="AO101"/>
          <cell r="AP101"/>
          <cell r="AQ101"/>
          <cell r="AR101"/>
          <cell r="AS101"/>
          <cell r="AT101"/>
          <cell r="AU101"/>
          <cell r="AV101"/>
          <cell r="AW101"/>
          <cell r="AX101"/>
          <cell r="AY101"/>
          <cell r="AZ101"/>
          <cell r="BA101"/>
          <cell r="BB101"/>
          <cell r="BC101"/>
          <cell r="BD101"/>
          <cell r="BE101"/>
          <cell r="BF101"/>
          <cell r="BG101"/>
          <cell r="BJ101"/>
          <cell r="BK101"/>
          <cell r="BL101"/>
          <cell r="BM101"/>
          <cell r="BN101"/>
          <cell r="BO101"/>
          <cell r="BP101"/>
          <cell r="BQ101"/>
          <cell r="BR101"/>
          <cell r="BS101"/>
          <cell r="BT101"/>
          <cell r="BU101"/>
          <cell r="BV101"/>
          <cell r="BW101"/>
          <cell r="BX101"/>
          <cell r="BY101"/>
          <cell r="BZ101"/>
          <cell r="CA101"/>
          <cell r="CB101"/>
          <cell r="CC101"/>
          <cell r="CD101"/>
          <cell r="CE101"/>
          <cell r="CF101"/>
          <cell r="CG101"/>
          <cell r="CH101"/>
          <cell r="CI101"/>
          <cell r="CJ101"/>
          <cell r="CK101"/>
          <cell r="CL101"/>
          <cell r="CM101"/>
          <cell r="CN101"/>
          <cell r="CO101"/>
          <cell r="CP101"/>
          <cell r="CQ101"/>
          <cell r="CR101"/>
          <cell r="CS101"/>
          <cell r="CT101"/>
          <cell r="CU101"/>
          <cell r="CV101"/>
          <cell r="CW101"/>
          <cell r="CX101"/>
          <cell r="CY101"/>
          <cell r="CZ101"/>
          <cell r="DA101"/>
          <cell r="DB101"/>
          <cell r="DC101"/>
          <cell r="DD101"/>
          <cell r="DE101"/>
          <cell r="DF101"/>
          <cell r="DG101"/>
          <cell r="DH101"/>
          <cell r="DI101"/>
          <cell r="DJ101"/>
          <cell r="DK101"/>
          <cell r="DL101"/>
          <cell r="DM101"/>
          <cell r="DN101"/>
          <cell r="DO101"/>
          <cell r="DP101"/>
          <cell r="DQ101"/>
          <cell r="DR101"/>
          <cell r="DS101"/>
          <cell r="DT101"/>
          <cell r="DU101"/>
          <cell r="DV101"/>
          <cell r="DW101"/>
          <cell r="DX101"/>
          <cell r="DY101"/>
          <cell r="DZ101"/>
          <cell r="EA101"/>
          <cell r="EB101"/>
          <cell r="EC101"/>
          <cell r="ED101"/>
          <cell r="EE101"/>
          <cell r="EF101"/>
          <cell r="EG101"/>
          <cell r="EH101"/>
          <cell r="EI101"/>
          <cell r="EJ101"/>
          <cell r="EK101"/>
          <cell r="EM101"/>
          <cell r="EN101"/>
          <cell r="ET101"/>
          <cell r="EV101"/>
          <cell r="FA101"/>
          <cell r="FC101"/>
          <cell r="FE101"/>
          <cell r="FG101"/>
          <cell r="FI101"/>
          <cell r="FK101"/>
          <cell r="FL101"/>
          <cell r="FM101"/>
          <cell r="FN101"/>
          <cell r="FO101"/>
          <cell r="FP101"/>
          <cell r="FR101"/>
          <cell r="FS101"/>
          <cell r="FT101"/>
          <cell r="FU101"/>
          <cell r="FV101"/>
        </row>
        <row r="102">
          <cell r="B102"/>
          <cell r="C102"/>
          <cell r="D102"/>
          <cell r="E102"/>
          <cell r="F102"/>
          <cell r="G102"/>
          <cell r="H102"/>
          <cell r="I102"/>
          <cell r="J102"/>
          <cell r="K102"/>
          <cell r="L102"/>
          <cell r="M102"/>
          <cell r="N102"/>
          <cell r="O102"/>
          <cell r="P102"/>
          <cell r="Q102"/>
          <cell r="R102"/>
          <cell r="S102"/>
          <cell r="T102"/>
          <cell r="U102"/>
          <cell r="V102"/>
          <cell r="W102"/>
          <cell r="X102"/>
          <cell r="Z102"/>
          <cell r="AA102"/>
          <cell r="AB102"/>
          <cell r="AC102"/>
          <cell r="AD102"/>
          <cell r="AE102"/>
          <cell r="AF102"/>
          <cell r="AG102"/>
          <cell r="AH102"/>
          <cell r="AI102"/>
          <cell r="AJ102"/>
          <cell r="AK102"/>
          <cell r="AL102"/>
          <cell r="AM102"/>
          <cell r="AN102"/>
          <cell r="AO102"/>
          <cell r="AP102"/>
          <cell r="AQ102"/>
          <cell r="AR102"/>
          <cell r="AS102"/>
          <cell r="AT102"/>
          <cell r="AU102"/>
          <cell r="AV102"/>
          <cell r="AW102"/>
          <cell r="AX102"/>
          <cell r="AY102"/>
          <cell r="AZ102"/>
          <cell r="BA102"/>
          <cell r="BB102"/>
          <cell r="BC102"/>
          <cell r="BD102"/>
          <cell r="BE102"/>
          <cell r="BF102"/>
          <cell r="BG102"/>
          <cell r="BJ102"/>
          <cell r="BK102"/>
          <cell r="BL102"/>
          <cell r="BM102"/>
          <cell r="BN102"/>
          <cell r="BO102"/>
          <cell r="BP102"/>
          <cell r="BQ102"/>
          <cell r="BR102"/>
          <cell r="BS102"/>
          <cell r="BT102"/>
          <cell r="BU102"/>
          <cell r="BV102"/>
          <cell r="BW102"/>
          <cell r="BX102"/>
          <cell r="BY102"/>
          <cell r="BZ102"/>
          <cell r="CA102"/>
          <cell r="CB102"/>
          <cell r="CC102"/>
          <cell r="CD102"/>
          <cell r="CE102"/>
          <cell r="CF102"/>
          <cell r="CG102"/>
          <cell r="CH102"/>
          <cell r="CI102"/>
          <cell r="CJ102"/>
          <cell r="CK102"/>
          <cell r="CL102"/>
          <cell r="CM102"/>
          <cell r="CN102"/>
          <cell r="CO102"/>
          <cell r="CP102"/>
          <cell r="CQ102"/>
          <cell r="CR102"/>
          <cell r="CS102"/>
          <cell r="CT102"/>
          <cell r="CU102"/>
          <cell r="CV102"/>
          <cell r="CW102"/>
          <cell r="CX102"/>
          <cell r="CY102"/>
          <cell r="CZ102"/>
          <cell r="DA102"/>
          <cell r="DB102"/>
          <cell r="DC102"/>
          <cell r="DD102"/>
          <cell r="DE102"/>
          <cell r="DF102"/>
          <cell r="DG102"/>
          <cell r="DH102"/>
          <cell r="DI102"/>
          <cell r="DJ102"/>
          <cell r="DK102"/>
          <cell r="DL102"/>
          <cell r="DM102"/>
          <cell r="DN102"/>
          <cell r="DO102"/>
          <cell r="DP102"/>
          <cell r="DQ102"/>
          <cell r="DR102"/>
          <cell r="DS102"/>
          <cell r="DT102"/>
          <cell r="DU102"/>
          <cell r="DV102"/>
          <cell r="DW102"/>
          <cell r="DX102"/>
          <cell r="DY102"/>
          <cell r="DZ102"/>
          <cell r="EA102"/>
          <cell r="EB102"/>
          <cell r="EC102"/>
          <cell r="ED102"/>
          <cell r="EE102"/>
          <cell r="EF102"/>
          <cell r="EG102"/>
          <cell r="EH102"/>
          <cell r="EI102"/>
          <cell r="EJ102"/>
          <cell r="EK102"/>
          <cell r="EM102"/>
          <cell r="EN102"/>
          <cell r="ET102"/>
          <cell r="EV102"/>
          <cell r="FA102"/>
          <cell r="FC102"/>
          <cell r="FE102"/>
          <cell r="FG102"/>
          <cell r="FI102"/>
          <cell r="FK102"/>
          <cell r="FL102"/>
          <cell r="FM102"/>
          <cell r="FN102"/>
          <cell r="FO102"/>
          <cell r="FP102"/>
          <cell r="FR102"/>
          <cell r="FS102"/>
          <cell r="FT102"/>
          <cell r="FU102"/>
          <cell r="FV102"/>
        </row>
        <row r="103">
          <cell r="B103"/>
          <cell r="C103"/>
          <cell r="D103"/>
          <cell r="E103"/>
          <cell r="F103"/>
          <cell r="G103"/>
          <cell r="H103"/>
          <cell r="I103"/>
          <cell r="J103"/>
          <cell r="K103"/>
          <cell r="L103"/>
          <cell r="M103"/>
          <cell r="N103"/>
          <cell r="O103"/>
          <cell r="P103"/>
          <cell r="Q103"/>
          <cell r="R103"/>
          <cell r="S103"/>
          <cell r="T103"/>
          <cell r="U103"/>
          <cell r="V103"/>
          <cell r="W103"/>
          <cell r="X103"/>
          <cell r="Z103"/>
          <cell r="AA103"/>
          <cell r="AB103"/>
          <cell r="AC103"/>
          <cell r="AD103"/>
          <cell r="AE103"/>
          <cell r="AF103"/>
          <cell r="AG103"/>
          <cell r="AH103"/>
          <cell r="AI103"/>
          <cell r="AJ103"/>
          <cell r="AK103"/>
          <cell r="AL103"/>
          <cell r="AM103"/>
          <cell r="AN103"/>
          <cell r="AO103"/>
          <cell r="AP103"/>
          <cell r="AQ103"/>
          <cell r="AR103"/>
          <cell r="AS103"/>
          <cell r="AT103"/>
          <cell r="AU103"/>
          <cell r="AV103"/>
          <cell r="AW103"/>
          <cell r="AX103"/>
          <cell r="AY103"/>
          <cell r="AZ103"/>
          <cell r="BA103"/>
          <cell r="BB103"/>
          <cell r="BC103"/>
          <cell r="BD103"/>
          <cell r="BE103"/>
          <cell r="BF103"/>
          <cell r="BG103"/>
          <cell r="BJ103"/>
          <cell r="BK103"/>
          <cell r="BL103"/>
          <cell r="BM103"/>
          <cell r="BN103"/>
          <cell r="BO103"/>
          <cell r="BP103"/>
          <cell r="BQ103"/>
          <cell r="BR103"/>
          <cell r="BS103"/>
          <cell r="BT103"/>
          <cell r="BU103"/>
          <cell r="BV103"/>
          <cell r="BW103"/>
          <cell r="BX103"/>
          <cell r="BY103"/>
          <cell r="BZ103"/>
          <cell r="CA103"/>
          <cell r="CB103"/>
          <cell r="CC103"/>
          <cell r="CD103"/>
          <cell r="CE103"/>
          <cell r="CF103"/>
          <cell r="CG103"/>
          <cell r="CH103"/>
          <cell r="CI103"/>
          <cell r="CJ103"/>
          <cell r="CK103"/>
          <cell r="CL103"/>
          <cell r="CM103"/>
          <cell r="CN103"/>
          <cell r="CO103"/>
          <cell r="CP103"/>
          <cell r="CQ103"/>
          <cell r="CR103"/>
          <cell r="CS103"/>
          <cell r="CT103"/>
          <cell r="CU103"/>
          <cell r="CV103"/>
          <cell r="CW103"/>
          <cell r="CX103"/>
          <cell r="CY103"/>
          <cell r="CZ103"/>
          <cell r="DA103"/>
          <cell r="DB103"/>
          <cell r="DC103"/>
          <cell r="DD103"/>
          <cell r="DE103"/>
          <cell r="DF103"/>
          <cell r="DG103"/>
          <cell r="DH103"/>
          <cell r="DI103"/>
          <cell r="DJ103"/>
          <cell r="DK103"/>
          <cell r="DL103"/>
          <cell r="DM103"/>
          <cell r="DN103"/>
          <cell r="DO103"/>
          <cell r="DP103"/>
          <cell r="DQ103"/>
          <cell r="DR103"/>
          <cell r="DS103"/>
          <cell r="DT103"/>
          <cell r="DU103"/>
          <cell r="DV103"/>
          <cell r="DW103"/>
          <cell r="DX103"/>
          <cell r="DY103"/>
          <cell r="DZ103"/>
          <cell r="EA103"/>
          <cell r="EB103"/>
          <cell r="EC103"/>
          <cell r="ED103"/>
          <cell r="EE103"/>
          <cell r="EF103"/>
          <cell r="EG103"/>
          <cell r="EH103"/>
          <cell r="EI103"/>
          <cell r="EJ103"/>
          <cell r="EK103"/>
          <cell r="EM103"/>
          <cell r="EN103"/>
          <cell r="ET103"/>
          <cell r="EV103"/>
          <cell r="FA103"/>
          <cell r="FC103"/>
          <cell r="FE103"/>
          <cell r="FG103"/>
          <cell r="FI103"/>
          <cell r="FK103"/>
          <cell r="FL103"/>
          <cell r="FM103"/>
          <cell r="FN103"/>
          <cell r="FO103"/>
          <cell r="FP103"/>
          <cell r="FR103"/>
          <cell r="FS103"/>
          <cell r="FT103"/>
          <cell r="FU103"/>
          <cell r="FV103"/>
        </row>
        <row r="104">
          <cell r="B104"/>
          <cell r="C104"/>
          <cell r="D104"/>
          <cell r="E104"/>
          <cell r="F104"/>
          <cell r="G104"/>
          <cell r="H104"/>
          <cell r="I104"/>
          <cell r="J104"/>
          <cell r="K104"/>
          <cell r="L104"/>
          <cell r="M104"/>
          <cell r="N104"/>
          <cell r="O104"/>
          <cell r="P104"/>
          <cell r="Q104"/>
          <cell r="R104"/>
          <cell r="S104"/>
          <cell r="T104"/>
          <cell r="U104"/>
          <cell r="V104"/>
          <cell r="W104"/>
          <cell r="X104"/>
          <cell r="Z104"/>
          <cell r="AA104"/>
          <cell r="AB104"/>
          <cell r="AC104"/>
          <cell r="AD104"/>
          <cell r="AE104"/>
          <cell r="AF104"/>
          <cell r="AG104"/>
          <cell r="AH104"/>
          <cell r="AI104"/>
          <cell r="AJ104"/>
          <cell r="AK104"/>
          <cell r="AL104"/>
          <cell r="AM104"/>
          <cell r="AN104"/>
          <cell r="AO104"/>
          <cell r="AP104"/>
          <cell r="AQ104"/>
          <cell r="AR104"/>
          <cell r="AS104"/>
          <cell r="AT104"/>
          <cell r="AU104"/>
          <cell r="AV104"/>
          <cell r="AW104"/>
          <cell r="AX104"/>
          <cell r="AY104"/>
          <cell r="AZ104"/>
          <cell r="BA104"/>
          <cell r="BB104"/>
          <cell r="BC104"/>
          <cell r="BD104"/>
          <cell r="BE104"/>
          <cell r="BF104"/>
          <cell r="BG104"/>
          <cell r="BJ104"/>
          <cell r="BK104"/>
          <cell r="BL104"/>
          <cell r="BM104"/>
          <cell r="BN104"/>
          <cell r="BO104"/>
          <cell r="BP104"/>
          <cell r="BQ104"/>
          <cell r="BR104"/>
          <cell r="BS104"/>
          <cell r="BT104"/>
          <cell r="BU104"/>
          <cell r="BV104"/>
          <cell r="BW104"/>
          <cell r="BX104"/>
          <cell r="BY104"/>
          <cell r="BZ104"/>
          <cell r="CA104"/>
          <cell r="CB104"/>
          <cell r="CC104"/>
          <cell r="CD104"/>
          <cell r="CE104"/>
          <cell r="CF104"/>
          <cell r="CG104"/>
          <cell r="CH104"/>
          <cell r="CI104"/>
          <cell r="CJ104"/>
          <cell r="CK104"/>
          <cell r="CL104"/>
          <cell r="CM104"/>
          <cell r="CN104"/>
          <cell r="CO104"/>
          <cell r="CP104"/>
          <cell r="CQ104"/>
          <cell r="CR104"/>
          <cell r="CS104"/>
          <cell r="CT104"/>
          <cell r="CU104"/>
          <cell r="CV104"/>
          <cell r="CW104"/>
          <cell r="CX104"/>
          <cell r="CY104"/>
          <cell r="CZ104"/>
          <cell r="DA104"/>
          <cell r="DB104"/>
          <cell r="DC104"/>
          <cell r="DD104"/>
          <cell r="DE104"/>
          <cell r="DF104"/>
          <cell r="DG104"/>
          <cell r="DH104"/>
          <cell r="DI104"/>
          <cell r="DJ104"/>
          <cell r="DK104"/>
          <cell r="DL104"/>
          <cell r="DM104"/>
          <cell r="DN104"/>
          <cell r="DO104"/>
          <cell r="DP104"/>
          <cell r="DQ104"/>
          <cell r="DR104"/>
          <cell r="DS104"/>
          <cell r="DT104"/>
          <cell r="DU104"/>
          <cell r="DV104"/>
          <cell r="DW104"/>
          <cell r="DX104"/>
          <cell r="DY104"/>
          <cell r="DZ104"/>
          <cell r="EA104"/>
          <cell r="EB104"/>
          <cell r="EC104"/>
          <cell r="ED104"/>
          <cell r="EE104"/>
          <cell r="EF104"/>
          <cell r="EG104"/>
          <cell r="EH104"/>
          <cell r="EI104"/>
          <cell r="EJ104"/>
          <cell r="EK104"/>
          <cell r="EM104"/>
          <cell r="EN104"/>
          <cell r="ET104"/>
          <cell r="EV104"/>
          <cell r="FA104"/>
          <cell r="FC104"/>
          <cell r="FE104"/>
          <cell r="FG104"/>
          <cell r="FI104"/>
          <cell r="FK104"/>
          <cell r="FL104"/>
          <cell r="FM104"/>
          <cell r="FN104"/>
          <cell r="FO104"/>
          <cell r="FP104"/>
          <cell r="FR104"/>
          <cell r="FS104"/>
          <cell r="FT104"/>
          <cell r="FU104"/>
          <cell r="FV104"/>
        </row>
        <row r="105">
          <cell r="B105"/>
          <cell r="C105"/>
          <cell r="D105"/>
          <cell r="E105"/>
          <cell r="F105"/>
          <cell r="G105"/>
          <cell r="H105"/>
          <cell r="I105"/>
          <cell r="J105"/>
          <cell r="K105"/>
          <cell r="L105"/>
          <cell r="M105"/>
          <cell r="N105"/>
          <cell r="O105"/>
          <cell r="P105"/>
          <cell r="Q105"/>
          <cell r="R105"/>
          <cell r="S105"/>
          <cell r="T105"/>
          <cell r="U105"/>
          <cell r="V105"/>
          <cell r="W105"/>
          <cell r="X105"/>
          <cell r="Z105"/>
          <cell r="AA105"/>
          <cell r="AB105"/>
          <cell r="AC105"/>
          <cell r="AD105"/>
          <cell r="AE105"/>
          <cell r="AF105"/>
          <cell r="AG105"/>
          <cell r="AH105"/>
          <cell r="AI105"/>
          <cell r="AJ105"/>
          <cell r="AK105"/>
          <cell r="AL105"/>
          <cell r="AM105"/>
          <cell r="AN105"/>
          <cell r="AO105"/>
          <cell r="AP105"/>
          <cell r="AQ105"/>
          <cell r="AR105"/>
          <cell r="AS105"/>
          <cell r="AT105"/>
          <cell r="AU105"/>
          <cell r="AV105"/>
          <cell r="AW105"/>
          <cell r="AX105"/>
          <cell r="AY105"/>
          <cell r="AZ105"/>
          <cell r="BA105"/>
          <cell r="BB105"/>
          <cell r="BC105"/>
          <cell r="BD105"/>
          <cell r="BE105"/>
          <cell r="BF105"/>
          <cell r="BG105"/>
          <cell r="BJ105"/>
          <cell r="BK105"/>
          <cell r="BL105"/>
          <cell r="BM105"/>
          <cell r="BN105"/>
          <cell r="BO105"/>
          <cell r="BP105"/>
          <cell r="BQ105"/>
          <cell r="BR105"/>
          <cell r="BS105"/>
          <cell r="BT105"/>
          <cell r="BU105"/>
          <cell r="BV105"/>
          <cell r="BW105"/>
          <cell r="BX105"/>
          <cell r="BY105"/>
          <cell r="BZ105"/>
          <cell r="CA105"/>
          <cell r="CB105"/>
          <cell r="CC105"/>
          <cell r="CD105"/>
          <cell r="CE105"/>
          <cell r="CF105"/>
          <cell r="CG105"/>
          <cell r="CH105"/>
          <cell r="CI105"/>
          <cell r="CJ105"/>
          <cell r="CK105"/>
          <cell r="CL105"/>
          <cell r="CM105"/>
          <cell r="CN105"/>
          <cell r="CO105"/>
          <cell r="CP105"/>
          <cell r="CQ105"/>
          <cell r="CR105"/>
          <cell r="CS105"/>
          <cell r="CT105"/>
          <cell r="CU105"/>
          <cell r="CV105"/>
          <cell r="CW105"/>
          <cell r="CX105"/>
          <cell r="CY105"/>
          <cell r="CZ105"/>
          <cell r="DA105"/>
          <cell r="DB105"/>
          <cell r="DC105"/>
          <cell r="DD105"/>
          <cell r="DE105"/>
          <cell r="DF105"/>
          <cell r="DG105"/>
          <cell r="DH105"/>
          <cell r="DI105"/>
          <cell r="DJ105"/>
          <cell r="DK105"/>
          <cell r="DL105"/>
          <cell r="DM105"/>
          <cell r="DN105"/>
          <cell r="DO105"/>
          <cell r="DP105"/>
          <cell r="DQ105"/>
          <cell r="DR105"/>
          <cell r="DS105"/>
          <cell r="DT105"/>
          <cell r="DU105"/>
          <cell r="DV105"/>
          <cell r="DW105"/>
          <cell r="DX105"/>
          <cell r="DY105"/>
          <cell r="DZ105"/>
          <cell r="EA105"/>
          <cell r="EB105"/>
          <cell r="EC105"/>
          <cell r="ED105"/>
          <cell r="EE105"/>
          <cell r="EF105"/>
          <cell r="EG105"/>
          <cell r="EH105"/>
          <cell r="EI105"/>
          <cell r="EJ105"/>
          <cell r="EK105"/>
          <cell r="EM105"/>
          <cell r="EN105"/>
          <cell r="ET105"/>
          <cell r="EV105"/>
          <cell r="FA105"/>
          <cell r="FC105"/>
          <cell r="FE105"/>
          <cell r="FG105"/>
          <cell r="FI105"/>
          <cell r="FK105"/>
          <cell r="FL105"/>
          <cell r="FM105"/>
          <cell r="FN105"/>
          <cell r="FO105"/>
          <cell r="FP105"/>
          <cell r="FR105"/>
          <cell r="FS105"/>
          <cell r="FT105"/>
          <cell r="FU105"/>
          <cell r="FV105"/>
        </row>
        <row r="106">
          <cell r="B106"/>
          <cell r="C106"/>
          <cell r="D106"/>
          <cell r="E106"/>
          <cell r="F106"/>
          <cell r="G106"/>
          <cell r="H106"/>
          <cell r="I106"/>
          <cell r="J106"/>
          <cell r="K106"/>
          <cell r="L106"/>
          <cell r="M106"/>
          <cell r="N106"/>
          <cell r="O106"/>
          <cell r="P106"/>
          <cell r="Q106"/>
          <cell r="R106"/>
          <cell r="S106"/>
          <cell r="T106"/>
          <cell r="U106"/>
          <cell r="V106"/>
          <cell r="W106"/>
          <cell r="X106"/>
          <cell r="Z106"/>
          <cell r="AA106"/>
          <cell r="AB106"/>
          <cell r="AC106"/>
          <cell r="AD106"/>
          <cell r="AE106"/>
          <cell r="AF106"/>
          <cell r="AG106"/>
          <cell r="AH106"/>
          <cell r="AI106"/>
          <cell r="AJ106"/>
          <cell r="AK106"/>
          <cell r="AL106"/>
          <cell r="AM106"/>
          <cell r="AN106"/>
          <cell r="AO106"/>
          <cell r="AP106"/>
          <cell r="AQ106"/>
          <cell r="AR106"/>
          <cell r="AS106"/>
          <cell r="AT106"/>
          <cell r="AU106"/>
          <cell r="AV106"/>
          <cell r="AW106"/>
          <cell r="AX106"/>
          <cell r="AY106"/>
          <cell r="AZ106"/>
          <cell r="BA106"/>
          <cell r="BB106"/>
          <cell r="BC106"/>
          <cell r="BD106"/>
          <cell r="BE106"/>
          <cell r="BF106"/>
          <cell r="BG106"/>
          <cell r="BJ106"/>
          <cell r="BK106"/>
          <cell r="BL106"/>
          <cell r="BM106"/>
          <cell r="BN106"/>
          <cell r="BO106"/>
          <cell r="BP106"/>
          <cell r="BQ106"/>
          <cell r="BR106"/>
          <cell r="BS106"/>
          <cell r="BT106"/>
          <cell r="BU106"/>
          <cell r="BV106"/>
          <cell r="BW106"/>
          <cell r="BX106"/>
          <cell r="BY106"/>
          <cell r="BZ106"/>
          <cell r="CA106"/>
          <cell r="CB106"/>
          <cell r="CC106"/>
          <cell r="CD106"/>
          <cell r="CE106"/>
          <cell r="CF106"/>
          <cell r="CG106"/>
          <cell r="CH106"/>
          <cell r="CI106"/>
          <cell r="CJ106"/>
          <cell r="CK106"/>
          <cell r="CL106"/>
          <cell r="CM106"/>
          <cell r="CN106"/>
          <cell r="CO106"/>
          <cell r="CP106"/>
          <cell r="CQ106"/>
          <cell r="CR106"/>
          <cell r="CS106"/>
          <cell r="CT106"/>
          <cell r="CU106"/>
          <cell r="CV106"/>
          <cell r="CW106"/>
          <cell r="CX106"/>
          <cell r="CY106"/>
          <cell r="CZ106"/>
          <cell r="DA106"/>
          <cell r="DB106"/>
          <cell r="DC106"/>
          <cell r="DD106"/>
          <cell r="DE106"/>
          <cell r="DF106"/>
          <cell r="DG106"/>
          <cell r="DH106"/>
          <cell r="DI106"/>
          <cell r="DJ106"/>
          <cell r="DK106"/>
          <cell r="DL106"/>
          <cell r="DM106"/>
          <cell r="DN106"/>
          <cell r="DO106"/>
          <cell r="DP106"/>
          <cell r="DQ106"/>
          <cell r="DR106"/>
          <cell r="DS106"/>
          <cell r="DT106"/>
          <cell r="DU106"/>
          <cell r="DV106"/>
          <cell r="DW106"/>
          <cell r="DX106"/>
          <cell r="DY106"/>
          <cell r="DZ106"/>
          <cell r="EA106"/>
          <cell r="EB106"/>
          <cell r="EC106"/>
          <cell r="ED106"/>
          <cell r="EE106"/>
          <cell r="EF106"/>
          <cell r="EG106"/>
          <cell r="EH106"/>
          <cell r="EI106"/>
          <cell r="EJ106"/>
          <cell r="EK106"/>
          <cell r="EM106"/>
          <cell r="EN106"/>
          <cell r="ET106"/>
          <cell r="EV106"/>
          <cell r="FA106"/>
          <cell r="FC106"/>
          <cell r="FE106"/>
          <cell r="FG106"/>
          <cell r="FI106"/>
          <cell r="FK106"/>
          <cell r="FL106"/>
          <cell r="FM106"/>
          <cell r="FN106"/>
          <cell r="FO106"/>
          <cell r="FP106"/>
          <cell r="FR106"/>
          <cell r="FS106"/>
          <cell r="FT106"/>
          <cell r="FU106"/>
          <cell r="FV106"/>
        </row>
        <row r="107">
          <cell r="B107"/>
          <cell r="C107"/>
          <cell r="D107"/>
          <cell r="E107"/>
          <cell r="F107"/>
          <cell r="G107"/>
          <cell r="H107"/>
          <cell r="I107"/>
          <cell r="J107"/>
          <cell r="K107"/>
          <cell r="L107"/>
          <cell r="M107"/>
          <cell r="N107"/>
          <cell r="O107"/>
          <cell r="P107"/>
          <cell r="Q107"/>
          <cell r="R107"/>
          <cell r="S107"/>
          <cell r="T107"/>
          <cell r="U107"/>
          <cell r="V107"/>
          <cell r="W107"/>
          <cell r="X107"/>
          <cell r="Z107"/>
          <cell r="AA107"/>
          <cell r="AB107"/>
          <cell r="AC107"/>
          <cell r="AD107"/>
          <cell r="AE107"/>
          <cell r="AF107"/>
          <cell r="AG107"/>
          <cell r="AH107"/>
          <cell r="AI107"/>
          <cell r="AJ107"/>
          <cell r="AK107"/>
          <cell r="AL107"/>
          <cell r="AM107"/>
          <cell r="AN107"/>
          <cell r="AO107"/>
          <cell r="AP107"/>
          <cell r="AQ107"/>
          <cell r="AR107"/>
          <cell r="AS107"/>
          <cell r="AT107"/>
          <cell r="AU107"/>
          <cell r="AV107"/>
          <cell r="AW107"/>
          <cell r="AX107"/>
          <cell r="AY107"/>
          <cell r="AZ107"/>
          <cell r="BA107"/>
          <cell r="BB107"/>
          <cell r="BC107"/>
          <cell r="BD107"/>
          <cell r="BE107"/>
          <cell r="BF107"/>
          <cell r="BG107"/>
          <cell r="BJ107"/>
          <cell r="BK107"/>
          <cell r="BL107"/>
          <cell r="BM107"/>
          <cell r="BN107"/>
          <cell r="BO107"/>
          <cell r="BP107"/>
          <cell r="BQ107"/>
          <cell r="BR107"/>
          <cell r="BS107"/>
          <cell r="BT107"/>
          <cell r="BU107"/>
          <cell r="BV107"/>
          <cell r="BW107"/>
          <cell r="BX107"/>
          <cell r="BY107"/>
          <cell r="BZ107"/>
          <cell r="CA107"/>
          <cell r="CB107"/>
          <cell r="CC107"/>
          <cell r="CD107"/>
          <cell r="CE107"/>
          <cell r="CF107"/>
          <cell r="CG107"/>
          <cell r="CH107"/>
          <cell r="CI107"/>
          <cell r="CJ107"/>
          <cell r="CK107"/>
          <cell r="CL107"/>
          <cell r="CM107"/>
          <cell r="CN107"/>
          <cell r="CO107"/>
          <cell r="CP107"/>
          <cell r="CQ107"/>
          <cell r="CR107"/>
          <cell r="CS107"/>
          <cell r="CT107"/>
          <cell r="CU107"/>
          <cell r="CV107"/>
          <cell r="CW107"/>
          <cell r="CX107"/>
          <cell r="CY107"/>
          <cell r="CZ107"/>
          <cell r="DA107"/>
          <cell r="DB107"/>
          <cell r="DC107"/>
          <cell r="DD107"/>
          <cell r="DE107"/>
          <cell r="DF107"/>
          <cell r="DG107"/>
          <cell r="DH107"/>
          <cell r="DI107"/>
          <cell r="DJ107"/>
          <cell r="DK107"/>
          <cell r="DL107"/>
          <cell r="DM107"/>
          <cell r="DN107"/>
          <cell r="DO107"/>
          <cell r="DP107"/>
          <cell r="DQ107"/>
          <cell r="DR107"/>
          <cell r="DS107"/>
          <cell r="DT107"/>
          <cell r="DU107"/>
          <cell r="DV107"/>
          <cell r="DW107"/>
          <cell r="DX107"/>
          <cell r="DY107"/>
          <cell r="DZ107"/>
          <cell r="EA107"/>
          <cell r="EB107"/>
          <cell r="EC107"/>
          <cell r="ED107"/>
          <cell r="EE107"/>
          <cell r="EF107"/>
          <cell r="EG107"/>
          <cell r="EH107"/>
          <cell r="EI107"/>
          <cell r="EJ107"/>
          <cell r="EK107"/>
          <cell r="EM107"/>
          <cell r="EN107"/>
          <cell r="ET107"/>
          <cell r="EV107"/>
          <cell r="FA107"/>
          <cell r="FC107"/>
          <cell r="FE107"/>
          <cell r="FG107"/>
          <cell r="FI107"/>
          <cell r="FK107"/>
          <cell r="FL107"/>
          <cell r="FM107"/>
          <cell r="FN107"/>
          <cell r="FO107"/>
          <cell r="FP107"/>
          <cell r="FR107"/>
          <cell r="FS107"/>
          <cell r="FT107"/>
          <cell r="FU107"/>
          <cell r="FV107"/>
        </row>
        <row r="108">
          <cell r="B108"/>
          <cell r="C108"/>
          <cell r="D108"/>
          <cell r="E108"/>
          <cell r="F108"/>
          <cell r="G108"/>
          <cell r="H108"/>
          <cell r="I108"/>
          <cell r="J108"/>
          <cell r="K108"/>
          <cell r="L108"/>
          <cell r="M108"/>
          <cell r="N108"/>
          <cell r="O108"/>
          <cell r="P108"/>
          <cell r="Q108"/>
          <cell r="R108"/>
          <cell r="S108"/>
          <cell r="T108"/>
          <cell r="U108"/>
          <cell r="V108"/>
          <cell r="W108"/>
          <cell r="X108"/>
          <cell r="Z108"/>
          <cell r="AA108"/>
          <cell r="AB108"/>
          <cell r="AC108"/>
          <cell r="AD108"/>
          <cell r="AE108"/>
          <cell r="AF108"/>
          <cell r="AG108"/>
          <cell r="AH108"/>
          <cell r="AI108"/>
          <cell r="AJ108"/>
          <cell r="AK108"/>
          <cell r="AL108"/>
          <cell r="AM108"/>
          <cell r="AN108"/>
          <cell r="AO108"/>
          <cell r="AP108"/>
          <cell r="AQ108"/>
          <cell r="AR108"/>
          <cell r="AS108"/>
          <cell r="AT108"/>
          <cell r="AU108"/>
          <cell r="AV108"/>
          <cell r="AW108"/>
          <cell r="AX108"/>
          <cell r="AY108"/>
          <cell r="AZ108"/>
          <cell r="BA108"/>
          <cell r="BB108"/>
          <cell r="BC108"/>
          <cell r="BD108"/>
          <cell r="BE108"/>
          <cell r="BF108"/>
          <cell r="BG108"/>
          <cell r="BJ108"/>
          <cell r="BK108"/>
          <cell r="BL108"/>
          <cell r="BM108"/>
          <cell r="BN108"/>
          <cell r="BO108"/>
          <cell r="BP108"/>
          <cell r="BQ108"/>
          <cell r="BR108"/>
          <cell r="BS108"/>
          <cell r="BT108"/>
          <cell r="BU108"/>
          <cell r="BV108"/>
          <cell r="BW108"/>
          <cell r="BX108"/>
          <cell r="BY108"/>
          <cell r="BZ108"/>
          <cell r="CA108"/>
          <cell r="CB108"/>
          <cell r="CC108"/>
          <cell r="CD108"/>
          <cell r="CE108"/>
          <cell r="CF108"/>
          <cell r="CG108"/>
          <cell r="CH108"/>
          <cell r="CI108"/>
          <cell r="CJ108"/>
          <cell r="CK108"/>
          <cell r="CL108"/>
          <cell r="CM108"/>
          <cell r="CN108"/>
          <cell r="CO108"/>
          <cell r="CP108"/>
          <cell r="CQ108"/>
          <cell r="CR108"/>
          <cell r="CS108"/>
          <cell r="CT108"/>
          <cell r="CU108"/>
          <cell r="CV108"/>
          <cell r="CW108"/>
          <cell r="CX108"/>
          <cell r="CY108"/>
          <cell r="CZ108"/>
          <cell r="DA108"/>
          <cell r="DB108"/>
          <cell r="DC108"/>
          <cell r="DD108"/>
          <cell r="DE108"/>
          <cell r="DF108"/>
          <cell r="DG108"/>
          <cell r="DH108"/>
          <cell r="DI108"/>
          <cell r="DJ108"/>
          <cell r="DK108"/>
          <cell r="DL108"/>
          <cell r="DM108"/>
          <cell r="DN108"/>
          <cell r="DO108"/>
          <cell r="DP108"/>
          <cell r="DQ108"/>
          <cell r="DR108"/>
          <cell r="DS108"/>
          <cell r="DT108"/>
          <cell r="DU108"/>
          <cell r="DV108"/>
          <cell r="DW108"/>
          <cell r="DX108"/>
          <cell r="DY108"/>
          <cell r="DZ108"/>
          <cell r="EA108"/>
          <cell r="EB108"/>
          <cell r="EC108"/>
          <cell r="ED108"/>
          <cell r="EE108"/>
          <cell r="EF108"/>
          <cell r="EG108"/>
          <cell r="EH108"/>
          <cell r="EI108"/>
          <cell r="EJ108"/>
          <cell r="EK108"/>
          <cell r="EM108"/>
          <cell r="EN108"/>
          <cell r="ET108"/>
          <cell r="EV108"/>
          <cell r="FA108"/>
          <cell r="FC108"/>
          <cell r="FE108"/>
          <cell r="FG108"/>
          <cell r="FI108"/>
          <cell r="FK108"/>
          <cell r="FL108"/>
          <cell r="FM108"/>
          <cell r="FN108"/>
          <cell r="FO108"/>
          <cell r="FP108"/>
          <cell r="FR108"/>
          <cell r="FS108"/>
          <cell r="FT108"/>
          <cell r="FU108"/>
          <cell r="FV108"/>
        </row>
        <row r="109">
          <cell r="B109"/>
          <cell r="C109"/>
          <cell r="D109"/>
          <cell r="E109"/>
          <cell r="F109"/>
          <cell r="G109"/>
          <cell r="H109"/>
          <cell r="I109"/>
          <cell r="J109"/>
          <cell r="K109"/>
          <cell r="L109"/>
          <cell r="M109"/>
          <cell r="N109"/>
          <cell r="O109"/>
          <cell r="P109"/>
          <cell r="Q109"/>
          <cell r="R109"/>
          <cell r="S109"/>
          <cell r="T109"/>
          <cell r="U109"/>
          <cell r="V109"/>
          <cell r="W109"/>
          <cell r="X109"/>
          <cell r="Z109"/>
          <cell r="AA109"/>
          <cell r="AB109"/>
          <cell r="AC109"/>
          <cell r="AD109"/>
          <cell r="AE109"/>
          <cell r="AF109"/>
          <cell r="AG109"/>
          <cell r="AH109"/>
          <cell r="AI109"/>
          <cell r="AJ109"/>
          <cell r="AK109"/>
          <cell r="AL109"/>
          <cell r="AM109"/>
          <cell r="AN109"/>
          <cell r="AO109"/>
          <cell r="AP109"/>
          <cell r="AQ109"/>
          <cell r="AR109"/>
          <cell r="AS109"/>
          <cell r="AT109"/>
          <cell r="AU109"/>
          <cell r="AV109"/>
          <cell r="AW109"/>
          <cell r="AX109"/>
          <cell r="AY109"/>
          <cell r="AZ109"/>
          <cell r="BA109"/>
          <cell r="BB109"/>
          <cell r="BC109"/>
          <cell r="BD109"/>
          <cell r="BE109"/>
          <cell r="BF109"/>
          <cell r="BG109"/>
          <cell r="BJ109"/>
          <cell r="BK109"/>
          <cell r="BL109"/>
          <cell r="BM109"/>
          <cell r="BN109"/>
          <cell r="BO109"/>
          <cell r="BP109"/>
          <cell r="BQ109"/>
          <cell r="BR109"/>
          <cell r="BS109"/>
          <cell r="BT109"/>
          <cell r="BU109"/>
          <cell r="BV109"/>
          <cell r="BW109"/>
          <cell r="BX109"/>
          <cell r="BY109"/>
          <cell r="BZ109"/>
          <cell r="CA109"/>
          <cell r="CB109"/>
          <cell r="CC109"/>
          <cell r="CD109"/>
          <cell r="CE109"/>
          <cell r="CF109"/>
          <cell r="CG109"/>
          <cell r="CH109"/>
          <cell r="CI109"/>
          <cell r="CJ109"/>
          <cell r="CK109"/>
          <cell r="CL109"/>
          <cell r="CM109"/>
          <cell r="CN109"/>
          <cell r="CO109"/>
          <cell r="CP109"/>
          <cell r="CQ109"/>
          <cell r="CR109"/>
          <cell r="CS109"/>
          <cell r="CT109"/>
          <cell r="CU109"/>
          <cell r="CV109"/>
          <cell r="CW109"/>
          <cell r="CX109"/>
          <cell r="CY109"/>
          <cell r="CZ109"/>
          <cell r="DA109"/>
          <cell r="DB109"/>
          <cell r="DC109"/>
          <cell r="DD109"/>
          <cell r="DE109"/>
          <cell r="DF109"/>
          <cell r="DG109"/>
          <cell r="DH109"/>
          <cell r="DI109"/>
          <cell r="DJ109"/>
          <cell r="DK109"/>
          <cell r="DL109"/>
          <cell r="DM109"/>
          <cell r="DN109"/>
          <cell r="DO109"/>
          <cell r="DP109"/>
          <cell r="DQ109"/>
          <cell r="DR109"/>
          <cell r="DS109"/>
          <cell r="DT109"/>
          <cell r="DU109"/>
          <cell r="DV109"/>
          <cell r="DW109"/>
          <cell r="DX109"/>
          <cell r="DY109"/>
          <cell r="DZ109"/>
          <cell r="EA109"/>
          <cell r="EB109"/>
          <cell r="EC109"/>
          <cell r="ED109"/>
          <cell r="EE109"/>
          <cell r="EF109"/>
          <cell r="EG109"/>
          <cell r="EH109"/>
          <cell r="EI109"/>
          <cell r="EJ109"/>
          <cell r="EK109"/>
          <cell r="EM109"/>
          <cell r="EN109"/>
          <cell r="ET109"/>
          <cell r="EV109"/>
          <cell r="FA109"/>
          <cell r="FC109"/>
          <cell r="FE109"/>
          <cell r="FG109"/>
          <cell r="FI109"/>
          <cell r="FK109"/>
          <cell r="FL109"/>
          <cell r="FM109"/>
          <cell r="FN109"/>
          <cell r="FO109"/>
          <cell r="FP109"/>
          <cell r="FR109"/>
          <cell r="FS109"/>
          <cell r="FT109"/>
          <cell r="FU109"/>
          <cell r="FV109"/>
        </row>
        <row r="110">
          <cell r="B110"/>
          <cell r="C110"/>
          <cell r="D110"/>
          <cell r="E110"/>
          <cell r="F110"/>
          <cell r="G110"/>
          <cell r="H110"/>
          <cell r="I110"/>
          <cell r="J110"/>
          <cell r="K110"/>
          <cell r="L110"/>
          <cell r="M110"/>
          <cell r="N110"/>
          <cell r="O110"/>
          <cell r="P110"/>
          <cell r="Q110"/>
          <cell r="R110"/>
          <cell r="S110"/>
          <cell r="T110"/>
          <cell r="U110"/>
          <cell r="V110"/>
          <cell r="W110"/>
          <cell r="X110"/>
          <cell r="Z110"/>
          <cell r="AA110"/>
          <cell r="AB110"/>
          <cell r="AC110"/>
          <cell r="AD110"/>
          <cell r="AE110"/>
          <cell r="AF110"/>
          <cell r="AG110"/>
          <cell r="AH110"/>
          <cell r="AI110"/>
          <cell r="AJ110"/>
          <cell r="AK110"/>
          <cell r="AL110"/>
          <cell r="AM110"/>
          <cell r="AN110"/>
          <cell r="AO110"/>
          <cell r="AP110"/>
          <cell r="AQ110"/>
          <cell r="AR110"/>
          <cell r="AS110"/>
          <cell r="AT110"/>
          <cell r="AU110"/>
          <cell r="AV110"/>
          <cell r="AW110"/>
          <cell r="AX110"/>
          <cell r="AY110"/>
          <cell r="AZ110"/>
          <cell r="BA110"/>
          <cell r="BB110"/>
          <cell r="BC110"/>
          <cell r="BD110"/>
          <cell r="BE110"/>
          <cell r="BF110"/>
          <cell r="BG110"/>
          <cell r="BJ110"/>
          <cell r="BK110"/>
          <cell r="BL110"/>
          <cell r="BM110"/>
          <cell r="BN110"/>
          <cell r="BO110"/>
          <cell r="BP110"/>
          <cell r="BQ110"/>
          <cell r="BR110"/>
          <cell r="BS110"/>
          <cell r="BT110"/>
          <cell r="BU110"/>
          <cell r="BV110"/>
          <cell r="BW110"/>
          <cell r="BX110"/>
          <cell r="BY110"/>
          <cell r="BZ110"/>
          <cell r="CA110"/>
          <cell r="CB110"/>
          <cell r="CC110"/>
          <cell r="CD110"/>
          <cell r="CE110"/>
          <cell r="CF110"/>
          <cell r="CG110"/>
          <cell r="CH110"/>
          <cell r="CI110"/>
          <cell r="CJ110"/>
          <cell r="CK110"/>
          <cell r="CL110"/>
          <cell r="CM110"/>
          <cell r="CN110"/>
          <cell r="CO110"/>
          <cell r="CP110"/>
          <cell r="CQ110"/>
          <cell r="CR110"/>
          <cell r="CS110"/>
          <cell r="CT110"/>
          <cell r="CU110"/>
          <cell r="CV110"/>
          <cell r="CW110"/>
          <cell r="CX110"/>
          <cell r="CY110"/>
          <cell r="CZ110"/>
          <cell r="DA110"/>
          <cell r="DB110"/>
          <cell r="DC110"/>
          <cell r="DD110"/>
          <cell r="DE110"/>
          <cell r="DF110"/>
          <cell r="DG110"/>
          <cell r="DH110"/>
          <cell r="DI110"/>
          <cell r="DJ110"/>
          <cell r="DK110"/>
          <cell r="DL110"/>
          <cell r="DM110"/>
          <cell r="DN110"/>
          <cell r="DO110"/>
          <cell r="DP110"/>
          <cell r="DQ110"/>
          <cell r="DR110"/>
          <cell r="DS110"/>
          <cell r="DT110"/>
          <cell r="DU110"/>
          <cell r="DV110"/>
          <cell r="DW110"/>
          <cell r="DX110"/>
          <cell r="DY110"/>
          <cell r="DZ110"/>
          <cell r="EA110"/>
          <cell r="EB110"/>
          <cell r="EC110"/>
          <cell r="ED110"/>
          <cell r="EE110"/>
          <cell r="EF110"/>
          <cell r="EG110"/>
          <cell r="EH110"/>
          <cell r="EI110"/>
          <cell r="EJ110"/>
          <cell r="EK110"/>
          <cell r="EM110"/>
          <cell r="EN110"/>
          <cell r="ET110"/>
          <cell r="EV110"/>
          <cell r="FA110"/>
          <cell r="FC110"/>
          <cell r="FE110"/>
          <cell r="FG110"/>
          <cell r="FI110"/>
          <cell r="FK110"/>
          <cell r="FL110"/>
          <cell r="FM110"/>
          <cell r="FN110"/>
          <cell r="FO110"/>
          <cell r="FP110"/>
          <cell r="FR110"/>
          <cell r="FS110"/>
          <cell r="FT110"/>
          <cell r="FU110"/>
          <cell r="FV110"/>
        </row>
        <row r="111">
          <cell r="B111"/>
          <cell r="C111"/>
          <cell r="D111"/>
          <cell r="E111"/>
          <cell r="F111"/>
          <cell r="G111"/>
          <cell r="H111"/>
          <cell r="I111"/>
          <cell r="J111"/>
          <cell r="K111"/>
          <cell r="L111"/>
          <cell r="M111"/>
          <cell r="N111"/>
          <cell r="O111"/>
          <cell r="P111"/>
          <cell r="Q111"/>
          <cell r="R111"/>
          <cell r="S111"/>
          <cell r="T111"/>
          <cell r="U111"/>
          <cell r="V111"/>
          <cell r="W111"/>
          <cell r="X111"/>
          <cell r="Z111"/>
          <cell r="AA111"/>
          <cell r="AB111"/>
          <cell r="AC111"/>
          <cell r="AD111"/>
          <cell r="AE111"/>
          <cell r="AF111"/>
          <cell r="AG111"/>
          <cell r="AH111"/>
          <cell r="AI111"/>
          <cell r="AJ111"/>
          <cell r="AK111"/>
          <cell r="AL111"/>
          <cell r="AM111"/>
          <cell r="AN111"/>
          <cell r="AO111"/>
          <cell r="AP111"/>
          <cell r="AQ111"/>
          <cell r="AR111"/>
          <cell r="AS111"/>
          <cell r="AT111"/>
          <cell r="AU111"/>
          <cell r="AV111"/>
          <cell r="AW111"/>
          <cell r="AX111"/>
          <cell r="AY111"/>
          <cell r="AZ111"/>
          <cell r="BA111"/>
          <cell r="BB111"/>
          <cell r="BC111"/>
          <cell r="BD111"/>
          <cell r="BE111"/>
          <cell r="BF111"/>
          <cell r="BG111"/>
          <cell r="BJ111"/>
          <cell r="BK111"/>
          <cell r="BL111"/>
          <cell r="BM111"/>
          <cell r="BN111"/>
          <cell r="BO111"/>
          <cell r="BP111"/>
          <cell r="BQ111"/>
          <cell r="BR111"/>
          <cell r="BS111"/>
          <cell r="BT111"/>
          <cell r="BU111"/>
          <cell r="BV111"/>
          <cell r="BW111"/>
          <cell r="BX111"/>
          <cell r="BY111"/>
          <cell r="BZ111"/>
          <cell r="CA111"/>
          <cell r="CB111"/>
          <cell r="CC111"/>
          <cell r="CD111"/>
          <cell r="CE111"/>
          <cell r="CF111"/>
          <cell r="CG111"/>
          <cell r="CH111"/>
          <cell r="CI111"/>
          <cell r="CJ111"/>
          <cell r="CK111"/>
          <cell r="CL111"/>
          <cell r="CM111"/>
          <cell r="CN111"/>
          <cell r="CO111"/>
          <cell r="CP111"/>
          <cell r="CQ111"/>
          <cell r="CR111"/>
          <cell r="CS111"/>
          <cell r="CT111"/>
          <cell r="CU111"/>
          <cell r="CV111"/>
          <cell r="CW111"/>
          <cell r="CX111"/>
          <cell r="CY111"/>
          <cell r="CZ111"/>
          <cell r="DA111"/>
          <cell r="DB111"/>
          <cell r="DC111"/>
          <cell r="DD111"/>
          <cell r="DE111"/>
          <cell r="DF111"/>
          <cell r="DG111"/>
          <cell r="DH111"/>
          <cell r="DI111"/>
          <cell r="DJ111"/>
          <cell r="DK111"/>
          <cell r="DL111"/>
          <cell r="DM111"/>
          <cell r="DN111"/>
          <cell r="DO111"/>
          <cell r="DP111"/>
          <cell r="DQ111"/>
          <cell r="DR111"/>
          <cell r="DS111"/>
          <cell r="DT111"/>
          <cell r="DU111"/>
          <cell r="DV111"/>
          <cell r="DW111"/>
          <cell r="DX111"/>
          <cell r="DY111"/>
          <cell r="DZ111"/>
          <cell r="EA111"/>
          <cell r="EB111"/>
          <cell r="EC111"/>
          <cell r="ED111"/>
          <cell r="EE111"/>
          <cell r="EF111"/>
          <cell r="EG111"/>
          <cell r="EH111"/>
          <cell r="EI111"/>
          <cell r="EJ111"/>
          <cell r="EK111"/>
          <cell r="EM111"/>
          <cell r="EN111"/>
          <cell r="ET111"/>
          <cell r="EV111"/>
          <cell r="FA111"/>
          <cell r="FC111"/>
          <cell r="FE111"/>
          <cell r="FG111"/>
          <cell r="FI111"/>
          <cell r="FK111"/>
          <cell r="FL111"/>
          <cell r="FM111"/>
          <cell r="FN111"/>
          <cell r="FO111"/>
          <cell r="FP111"/>
          <cell r="FR111"/>
          <cell r="FS111"/>
          <cell r="FT111"/>
          <cell r="FU111"/>
          <cell r="FV111"/>
        </row>
        <row r="112">
          <cell r="B112"/>
          <cell r="C112"/>
          <cell r="D112"/>
          <cell r="E112"/>
          <cell r="F112"/>
          <cell r="G112"/>
          <cell r="H112"/>
          <cell r="I112"/>
          <cell r="J112"/>
          <cell r="K112"/>
          <cell r="L112"/>
          <cell r="M112"/>
          <cell r="N112"/>
          <cell r="O112"/>
          <cell r="P112"/>
          <cell r="Q112"/>
          <cell r="R112"/>
          <cell r="S112"/>
          <cell r="T112"/>
          <cell r="U112"/>
          <cell r="V112"/>
          <cell r="W112"/>
          <cell r="X112"/>
          <cell r="Z112"/>
          <cell r="AA112"/>
          <cell r="AB112"/>
          <cell r="AC112"/>
          <cell r="AD112"/>
          <cell r="AE112"/>
          <cell r="AF112"/>
          <cell r="AG112"/>
          <cell r="AH112"/>
          <cell r="AI112"/>
          <cell r="AJ112"/>
          <cell r="AK112"/>
          <cell r="AL112"/>
          <cell r="AM112"/>
          <cell r="AN112"/>
          <cell r="AO112"/>
          <cell r="AP112"/>
          <cell r="AQ112"/>
          <cell r="AR112"/>
          <cell r="AS112"/>
          <cell r="AT112"/>
          <cell r="AU112"/>
          <cell r="AV112"/>
          <cell r="AW112"/>
          <cell r="AX112"/>
          <cell r="AY112"/>
          <cell r="AZ112"/>
          <cell r="BA112"/>
          <cell r="BB112"/>
          <cell r="BC112"/>
          <cell r="BD112"/>
          <cell r="BE112"/>
          <cell r="BF112"/>
          <cell r="BG112"/>
          <cell r="BJ112"/>
          <cell r="BK112"/>
          <cell r="BL112"/>
          <cell r="BM112"/>
          <cell r="BN112"/>
          <cell r="BO112"/>
          <cell r="BP112"/>
          <cell r="BQ112"/>
          <cell r="BR112"/>
          <cell r="BS112"/>
          <cell r="BT112"/>
          <cell r="BU112"/>
          <cell r="BV112"/>
          <cell r="BW112"/>
          <cell r="BX112"/>
          <cell r="BY112"/>
          <cell r="BZ112"/>
          <cell r="CA112"/>
          <cell r="CB112"/>
          <cell r="CC112"/>
          <cell r="CD112"/>
          <cell r="CE112"/>
          <cell r="CF112"/>
          <cell r="CG112"/>
          <cell r="CH112"/>
          <cell r="CI112"/>
          <cell r="CJ112"/>
          <cell r="CK112"/>
          <cell r="CL112"/>
          <cell r="CM112"/>
          <cell r="CN112"/>
          <cell r="CO112"/>
          <cell r="CP112"/>
          <cell r="CQ112"/>
          <cell r="CR112"/>
          <cell r="CS112"/>
          <cell r="CT112"/>
          <cell r="CU112"/>
          <cell r="CV112"/>
          <cell r="CW112"/>
          <cell r="CX112"/>
          <cell r="CY112"/>
          <cell r="CZ112"/>
          <cell r="DA112"/>
          <cell r="DB112"/>
          <cell r="DC112"/>
          <cell r="DD112"/>
          <cell r="DE112"/>
          <cell r="DF112"/>
          <cell r="DG112"/>
          <cell r="DH112"/>
          <cell r="DI112"/>
          <cell r="DJ112"/>
          <cell r="DK112"/>
          <cell r="DL112"/>
          <cell r="DM112"/>
          <cell r="DN112"/>
          <cell r="DO112"/>
          <cell r="DP112"/>
          <cell r="DQ112"/>
          <cell r="DR112"/>
          <cell r="DS112"/>
          <cell r="DT112"/>
          <cell r="DU112"/>
          <cell r="DV112"/>
          <cell r="DW112"/>
          <cell r="DX112"/>
          <cell r="DY112"/>
          <cell r="DZ112"/>
          <cell r="EA112"/>
          <cell r="EB112"/>
          <cell r="EC112"/>
          <cell r="ED112"/>
          <cell r="EE112"/>
          <cell r="EF112"/>
          <cell r="EG112"/>
          <cell r="EH112"/>
          <cell r="EI112"/>
          <cell r="EJ112"/>
          <cell r="EK112"/>
          <cell r="EM112"/>
          <cell r="EN112"/>
          <cell r="ET112"/>
          <cell r="EV112"/>
          <cell r="FA112"/>
          <cell r="FC112"/>
          <cell r="FE112"/>
          <cell r="FG112"/>
          <cell r="FI112"/>
          <cell r="FK112"/>
          <cell r="FL112"/>
          <cell r="FM112"/>
          <cell r="FN112"/>
          <cell r="FO112"/>
          <cell r="FP112"/>
          <cell r="FR112"/>
          <cell r="FS112"/>
          <cell r="FT112"/>
          <cell r="FU112"/>
          <cell r="FV112"/>
        </row>
        <row r="113">
          <cell r="B113"/>
          <cell r="C113"/>
          <cell r="D113"/>
          <cell r="E113"/>
          <cell r="F113"/>
          <cell r="G113"/>
          <cell r="H113"/>
          <cell r="I113"/>
          <cell r="J113"/>
          <cell r="K113"/>
          <cell r="L113"/>
          <cell r="M113"/>
          <cell r="N113"/>
          <cell r="O113"/>
          <cell r="P113"/>
          <cell r="Q113"/>
          <cell r="R113"/>
          <cell r="S113"/>
          <cell r="T113"/>
          <cell r="U113"/>
          <cell r="V113"/>
          <cell r="W113"/>
          <cell r="X113"/>
          <cell r="Z113"/>
          <cell r="AA113"/>
          <cell r="AB113"/>
          <cell r="AC113"/>
          <cell r="AD113"/>
          <cell r="AE113"/>
          <cell r="AF113"/>
          <cell r="AG113"/>
          <cell r="AH113"/>
          <cell r="AI113"/>
          <cell r="AJ113"/>
          <cell r="AK113"/>
          <cell r="AL113"/>
          <cell r="AM113"/>
          <cell r="AN113"/>
          <cell r="AO113"/>
          <cell r="AP113"/>
          <cell r="AQ113"/>
          <cell r="AR113"/>
          <cell r="AS113"/>
          <cell r="AT113"/>
          <cell r="AU113"/>
          <cell r="AV113"/>
          <cell r="AW113"/>
          <cell r="AX113"/>
          <cell r="AY113"/>
          <cell r="AZ113"/>
          <cell r="BA113"/>
          <cell r="BB113"/>
          <cell r="BC113"/>
          <cell r="BD113"/>
          <cell r="BE113"/>
          <cell r="BF113"/>
          <cell r="BG113"/>
          <cell r="BJ113"/>
          <cell r="BK113"/>
          <cell r="BL113"/>
          <cell r="BM113"/>
          <cell r="BN113"/>
          <cell r="BO113"/>
          <cell r="BP113"/>
          <cell r="BQ113"/>
          <cell r="BR113"/>
          <cell r="BS113"/>
          <cell r="BT113"/>
          <cell r="BU113"/>
          <cell r="BV113"/>
          <cell r="BW113"/>
          <cell r="BX113"/>
          <cell r="BY113"/>
          <cell r="BZ113"/>
          <cell r="CA113"/>
          <cell r="CB113"/>
          <cell r="CC113"/>
          <cell r="CD113"/>
          <cell r="CE113"/>
          <cell r="CF113"/>
          <cell r="CG113"/>
          <cell r="CH113"/>
          <cell r="CI113"/>
          <cell r="CJ113"/>
          <cell r="CK113"/>
          <cell r="CL113"/>
          <cell r="CM113"/>
          <cell r="CN113"/>
          <cell r="CO113"/>
          <cell r="CP113"/>
          <cell r="CQ113"/>
          <cell r="CR113"/>
          <cell r="CS113"/>
          <cell r="CT113"/>
          <cell r="CU113"/>
          <cell r="CV113"/>
          <cell r="CW113"/>
          <cell r="CX113"/>
          <cell r="CY113"/>
          <cell r="CZ113"/>
          <cell r="DA113"/>
          <cell r="DB113"/>
          <cell r="DC113"/>
          <cell r="DD113"/>
          <cell r="DE113"/>
          <cell r="DF113"/>
          <cell r="DG113"/>
          <cell r="DH113"/>
          <cell r="DI113"/>
          <cell r="DJ113"/>
          <cell r="DK113"/>
          <cell r="DL113"/>
          <cell r="DM113"/>
          <cell r="DN113"/>
          <cell r="DO113"/>
          <cell r="DP113"/>
          <cell r="DQ113"/>
          <cell r="DR113"/>
          <cell r="DS113"/>
          <cell r="DT113"/>
          <cell r="DU113"/>
          <cell r="DV113"/>
          <cell r="DW113"/>
          <cell r="DX113"/>
          <cell r="DY113"/>
          <cell r="DZ113"/>
          <cell r="EA113"/>
          <cell r="EB113"/>
          <cell r="EC113"/>
          <cell r="ED113"/>
          <cell r="EE113"/>
          <cell r="EF113"/>
          <cell r="EG113"/>
          <cell r="EH113"/>
          <cell r="EI113"/>
          <cell r="EJ113"/>
          <cell r="EK113"/>
          <cell r="EM113"/>
          <cell r="EN113"/>
          <cell r="ET113"/>
          <cell r="EV113"/>
          <cell r="FA113"/>
          <cell r="FC113"/>
          <cell r="FE113"/>
          <cell r="FG113"/>
          <cell r="FI113"/>
          <cell r="FK113"/>
          <cell r="FL113"/>
          <cell r="FM113"/>
          <cell r="FN113"/>
          <cell r="FO113"/>
          <cell r="FP113"/>
          <cell r="FR113"/>
          <cell r="FS113"/>
          <cell r="FT113"/>
          <cell r="FU113"/>
          <cell r="FV113"/>
        </row>
        <row r="114">
          <cell r="B114"/>
          <cell r="C114"/>
          <cell r="D114"/>
          <cell r="E114"/>
          <cell r="F114"/>
          <cell r="G114"/>
          <cell r="H114"/>
          <cell r="I114"/>
          <cell r="J114"/>
          <cell r="K114"/>
          <cell r="L114"/>
          <cell r="M114"/>
          <cell r="N114"/>
          <cell r="O114"/>
          <cell r="P114"/>
          <cell r="Q114"/>
          <cell r="R114"/>
          <cell r="S114"/>
          <cell r="T114"/>
          <cell r="U114"/>
          <cell r="V114"/>
          <cell r="W114"/>
          <cell r="X114"/>
          <cell r="Z114"/>
          <cell r="AA114"/>
          <cell r="AB114"/>
          <cell r="AC114"/>
          <cell r="AD114"/>
          <cell r="AE114"/>
          <cell r="AF114"/>
          <cell r="AG114"/>
          <cell r="AH114"/>
          <cell r="AI114"/>
          <cell r="AJ114"/>
          <cell r="AK114"/>
          <cell r="AL114"/>
          <cell r="AM114"/>
          <cell r="AN114"/>
          <cell r="AO114"/>
          <cell r="AP114"/>
          <cell r="AQ114"/>
          <cell r="AR114"/>
          <cell r="AS114"/>
          <cell r="AT114"/>
          <cell r="AU114"/>
          <cell r="AV114"/>
          <cell r="AW114"/>
          <cell r="AX114"/>
          <cell r="AY114"/>
          <cell r="AZ114"/>
          <cell r="BA114"/>
          <cell r="BB114"/>
          <cell r="BC114"/>
          <cell r="BD114"/>
          <cell r="BE114"/>
          <cell r="BF114"/>
          <cell r="BG114"/>
          <cell r="BJ114"/>
          <cell r="BK114"/>
          <cell r="BL114"/>
          <cell r="BM114"/>
          <cell r="BN114"/>
          <cell r="BO114"/>
          <cell r="BP114"/>
          <cell r="BQ114"/>
          <cell r="BR114"/>
          <cell r="BS114"/>
          <cell r="BT114"/>
          <cell r="BU114"/>
          <cell r="BV114"/>
          <cell r="BW114"/>
          <cell r="BX114"/>
          <cell r="BY114"/>
          <cell r="BZ114"/>
          <cell r="CA114"/>
          <cell r="CB114"/>
          <cell r="CC114"/>
          <cell r="CD114"/>
          <cell r="CE114"/>
          <cell r="CF114"/>
          <cell r="CG114"/>
          <cell r="CH114"/>
          <cell r="CI114"/>
          <cell r="CJ114"/>
          <cell r="CK114"/>
          <cell r="CL114"/>
          <cell r="CM114"/>
          <cell r="CN114"/>
          <cell r="CO114"/>
          <cell r="CP114"/>
          <cell r="CQ114"/>
          <cell r="CR114"/>
          <cell r="CS114"/>
          <cell r="CT114"/>
          <cell r="CU114"/>
          <cell r="CV114"/>
          <cell r="CW114"/>
          <cell r="CX114"/>
          <cell r="CY114"/>
          <cell r="CZ114"/>
          <cell r="DA114"/>
          <cell r="DB114"/>
          <cell r="DC114"/>
          <cell r="DD114"/>
          <cell r="DE114"/>
          <cell r="DF114"/>
          <cell r="DG114"/>
          <cell r="DH114"/>
          <cell r="DI114"/>
          <cell r="DJ114"/>
          <cell r="DK114"/>
          <cell r="DL114"/>
          <cell r="DM114"/>
          <cell r="DN114"/>
          <cell r="DO114"/>
          <cell r="DP114"/>
          <cell r="DQ114"/>
          <cell r="DR114"/>
          <cell r="DS114"/>
          <cell r="DT114"/>
          <cell r="DU114"/>
          <cell r="DV114"/>
          <cell r="DW114"/>
          <cell r="DX114"/>
          <cell r="DY114"/>
          <cell r="DZ114"/>
          <cell r="EA114"/>
          <cell r="EB114"/>
          <cell r="EC114"/>
          <cell r="ED114"/>
          <cell r="EE114"/>
          <cell r="EF114"/>
          <cell r="EG114"/>
          <cell r="EH114"/>
          <cell r="EI114"/>
          <cell r="EJ114"/>
          <cell r="EK114"/>
          <cell r="EM114"/>
          <cell r="EN114"/>
          <cell r="ET114"/>
          <cell r="EV114"/>
          <cell r="FA114"/>
          <cell r="FC114"/>
          <cell r="FE114"/>
          <cell r="FG114"/>
          <cell r="FI114"/>
          <cell r="FK114"/>
          <cell r="FL114"/>
          <cell r="FM114"/>
          <cell r="FN114"/>
          <cell r="FO114"/>
          <cell r="FP114"/>
          <cell r="FR114"/>
          <cell r="FS114"/>
          <cell r="FT114"/>
          <cell r="FU114"/>
          <cell r="FV114"/>
        </row>
        <row r="115">
          <cell r="B115"/>
          <cell r="C115"/>
          <cell r="D115"/>
          <cell r="E115"/>
          <cell r="F115"/>
          <cell r="G115"/>
          <cell r="H115"/>
          <cell r="I115"/>
          <cell r="J115"/>
          <cell r="K115"/>
          <cell r="L115"/>
          <cell r="M115"/>
          <cell r="N115"/>
          <cell r="O115"/>
          <cell r="P115"/>
          <cell r="Q115"/>
          <cell r="R115"/>
          <cell r="S115"/>
          <cell r="T115"/>
          <cell r="U115"/>
          <cell r="V115"/>
          <cell r="W115"/>
          <cell r="X115"/>
          <cell r="Z115"/>
          <cell r="AA115"/>
          <cell r="AB115"/>
          <cell r="AC115"/>
          <cell r="AD115"/>
          <cell r="AE115"/>
          <cell r="AF115"/>
          <cell r="AG115"/>
          <cell r="AH115"/>
          <cell r="AI115"/>
          <cell r="AJ115"/>
          <cell r="AK115"/>
          <cell r="AL115"/>
          <cell r="AM115"/>
          <cell r="AN115"/>
          <cell r="AO115"/>
          <cell r="AP115"/>
          <cell r="AQ115"/>
          <cell r="AR115"/>
          <cell r="AS115"/>
          <cell r="AT115"/>
          <cell r="AU115"/>
          <cell r="AV115"/>
          <cell r="AW115"/>
          <cell r="AX115"/>
          <cell r="AY115"/>
          <cell r="AZ115"/>
          <cell r="BA115"/>
          <cell r="BB115"/>
          <cell r="BC115"/>
          <cell r="BD115"/>
          <cell r="BE115"/>
          <cell r="BF115"/>
          <cell r="BG115"/>
          <cell r="BJ115"/>
          <cell r="BK115"/>
          <cell r="BL115"/>
          <cell r="BM115"/>
          <cell r="BN115"/>
          <cell r="BO115"/>
          <cell r="BP115"/>
          <cell r="BQ115"/>
          <cell r="BR115"/>
          <cell r="BS115"/>
          <cell r="BT115"/>
          <cell r="BU115"/>
          <cell r="BV115"/>
          <cell r="BW115"/>
          <cell r="BX115"/>
          <cell r="BY115"/>
          <cell r="BZ115"/>
          <cell r="CA115"/>
          <cell r="CB115"/>
          <cell r="CC115"/>
          <cell r="CD115"/>
          <cell r="CE115"/>
          <cell r="CF115"/>
          <cell r="CG115"/>
          <cell r="CH115"/>
          <cell r="CI115"/>
          <cell r="CJ115"/>
          <cell r="CK115"/>
          <cell r="CL115"/>
          <cell r="CM115"/>
          <cell r="CN115"/>
          <cell r="CO115"/>
          <cell r="CP115"/>
          <cell r="CQ115"/>
          <cell r="CR115"/>
          <cell r="CS115"/>
          <cell r="CT115"/>
          <cell r="CU115"/>
          <cell r="CV115"/>
          <cell r="CW115"/>
          <cell r="CX115"/>
          <cell r="CY115"/>
          <cell r="CZ115"/>
          <cell r="DA115"/>
          <cell r="DB115"/>
          <cell r="DC115"/>
          <cell r="DD115"/>
          <cell r="DE115"/>
          <cell r="DF115"/>
          <cell r="DG115"/>
          <cell r="DH115"/>
          <cell r="DI115"/>
          <cell r="DJ115"/>
          <cell r="DK115"/>
          <cell r="DL115"/>
          <cell r="DM115"/>
          <cell r="DN115"/>
          <cell r="DO115"/>
          <cell r="DP115"/>
          <cell r="DQ115"/>
          <cell r="DR115"/>
          <cell r="DS115"/>
          <cell r="DT115"/>
          <cell r="DU115"/>
          <cell r="DV115"/>
          <cell r="DW115"/>
          <cell r="DX115"/>
          <cell r="DY115"/>
          <cell r="DZ115"/>
          <cell r="EA115"/>
          <cell r="EB115"/>
          <cell r="EC115"/>
          <cell r="ED115"/>
          <cell r="EE115"/>
          <cell r="EF115"/>
          <cell r="EG115"/>
          <cell r="EH115"/>
          <cell r="EI115"/>
          <cell r="EJ115"/>
          <cell r="EK115"/>
          <cell r="EM115"/>
          <cell r="EN115"/>
          <cell r="ET115"/>
          <cell r="EV115"/>
          <cell r="FA115"/>
          <cell r="FC115"/>
          <cell r="FE115"/>
          <cell r="FG115"/>
          <cell r="FI115"/>
          <cell r="FK115"/>
          <cell r="FL115"/>
          <cell r="FM115"/>
          <cell r="FN115"/>
          <cell r="FO115"/>
          <cell r="FP115"/>
          <cell r="FR115"/>
          <cell r="FS115"/>
          <cell r="FT115"/>
          <cell r="FU115"/>
          <cell r="FV115"/>
        </row>
        <row r="116">
          <cell r="B116"/>
          <cell r="C116"/>
          <cell r="D116"/>
          <cell r="E116"/>
          <cell r="F116"/>
          <cell r="G116"/>
          <cell r="H116"/>
          <cell r="I116"/>
          <cell r="J116"/>
          <cell r="K116"/>
          <cell r="L116"/>
          <cell r="M116"/>
          <cell r="N116"/>
          <cell r="O116"/>
          <cell r="P116"/>
          <cell r="Q116"/>
          <cell r="R116"/>
          <cell r="S116"/>
          <cell r="T116"/>
          <cell r="U116"/>
          <cell r="V116"/>
          <cell r="W116"/>
          <cell r="X116"/>
          <cell r="Z116"/>
          <cell r="AA116"/>
          <cell r="AB116"/>
          <cell r="AC116"/>
          <cell r="AD116"/>
          <cell r="AE116"/>
          <cell r="AF116"/>
          <cell r="AG116"/>
          <cell r="AH116"/>
          <cell r="AI116"/>
          <cell r="AJ116"/>
          <cell r="AK116"/>
          <cell r="AL116"/>
          <cell r="AM116"/>
          <cell r="AN116"/>
          <cell r="AO116"/>
          <cell r="AP116"/>
          <cell r="AQ116"/>
          <cell r="AR116"/>
          <cell r="AS116"/>
          <cell r="AT116"/>
          <cell r="AU116"/>
          <cell r="AV116"/>
          <cell r="AW116"/>
          <cell r="AX116"/>
          <cell r="AY116"/>
          <cell r="AZ116"/>
          <cell r="BA116"/>
          <cell r="BB116"/>
          <cell r="BC116"/>
          <cell r="BD116"/>
          <cell r="BE116"/>
          <cell r="BF116"/>
          <cell r="BG116"/>
          <cell r="BJ116"/>
          <cell r="BK116"/>
          <cell r="BL116"/>
          <cell r="BM116"/>
          <cell r="BN116"/>
          <cell r="BO116"/>
          <cell r="BP116"/>
          <cell r="BQ116"/>
          <cell r="BR116"/>
          <cell r="BS116"/>
          <cell r="BT116"/>
          <cell r="BU116"/>
          <cell r="BV116"/>
          <cell r="BW116"/>
          <cell r="BX116"/>
          <cell r="BY116"/>
          <cell r="BZ116"/>
          <cell r="CA116"/>
          <cell r="CB116"/>
          <cell r="CC116"/>
          <cell r="CD116"/>
          <cell r="CE116"/>
          <cell r="CF116"/>
          <cell r="CG116"/>
          <cell r="CH116"/>
          <cell r="CI116"/>
          <cell r="CJ116"/>
          <cell r="CK116"/>
          <cell r="CL116"/>
          <cell r="CM116"/>
          <cell r="CN116"/>
          <cell r="CO116"/>
          <cell r="CP116"/>
          <cell r="CQ116"/>
          <cell r="CR116"/>
          <cell r="CS116"/>
          <cell r="CT116"/>
          <cell r="CU116"/>
          <cell r="CV116"/>
          <cell r="CW116"/>
          <cell r="CX116"/>
          <cell r="CY116"/>
          <cell r="CZ116"/>
          <cell r="DA116"/>
          <cell r="DB116"/>
          <cell r="DC116"/>
          <cell r="DD116"/>
          <cell r="DE116"/>
          <cell r="DF116"/>
          <cell r="DG116"/>
          <cell r="DH116"/>
          <cell r="DI116"/>
          <cell r="DJ116"/>
          <cell r="DK116"/>
          <cell r="DL116"/>
          <cell r="DM116"/>
          <cell r="DN116"/>
          <cell r="DO116"/>
          <cell r="DP116"/>
          <cell r="DQ116"/>
          <cell r="DR116"/>
          <cell r="DS116"/>
          <cell r="DT116"/>
          <cell r="DU116"/>
          <cell r="DV116"/>
          <cell r="DW116"/>
          <cell r="DX116"/>
          <cell r="DY116"/>
          <cell r="DZ116"/>
          <cell r="EA116"/>
          <cell r="EB116"/>
          <cell r="EC116"/>
          <cell r="ED116"/>
          <cell r="EE116"/>
          <cell r="EF116"/>
          <cell r="EG116"/>
          <cell r="EH116"/>
          <cell r="EI116"/>
          <cell r="EJ116"/>
          <cell r="EK116"/>
          <cell r="EM116"/>
          <cell r="EN116"/>
          <cell r="ET116"/>
          <cell r="EV116"/>
          <cell r="FA116"/>
          <cell r="FC116"/>
          <cell r="FE116"/>
          <cell r="FG116"/>
          <cell r="FI116"/>
          <cell r="FK116"/>
          <cell r="FL116"/>
          <cell r="FM116"/>
          <cell r="FN116"/>
          <cell r="FO116"/>
          <cell r="FP116"/>
          <cell r="FR116"/>
          <cell r="FS116"/>
          <cell r="FT116"/>
          <cell r="FU116"/>
          <cell r="FV116"/>
        </row>
        <row r="117">
          <cell r="B117"/>
          <cell r="C117"/>
          <cell r="D117"/>
          <cell r="E117"/>
          <cell r="F117"/>
          <cell r="G117"/>
          <cell r="H117"/>
          <cell r="I117"/>
          <cell r="J117"/>
          <cell r="K117"/>
          <cell r="L117"/>
          <cell r="M117"/>
          <cell r="N117"/>
          <cell r="O117"/>
          <cell r="P117"/>
          <cell r="Q117"/>
          <cell r="R117"/>
          <cell r="S117"/>
          <cell r="T117"/>
          <cell r="U117"/>
          <cell r="V117"/>
          <cell r="W117"/>
          <cell r="X117"/>
          <cell r="Z117"/>
          <cell r="AA117"/>
          <cell r="AB117"/>
          <cell r="AC117"/>
          <cell r="AD117"/>
          <cell r="AE117"/>
          <cell r="AF117"/>
          <cell r="AG117"/>
          <cell r="AH117"/>
          <cell r="AI117"/>
          <cell r="AJ117"/>
          <cell r="AK117"/>
          <cell r="AL117"/>
          <cell r="AM117"/>
          <cell r="AN117"/>
          <cell r="AO117"/>
          <cell r="AP117"/>
          <cell r="AQ117"/>
          <cell r="AR117"/>
          <cell r="AS117"/>
          <cell r="AT117"/>
          <cell r="AU117"/>
          <cell r="AV117"/>
          <cell r="AW117"/>
          <cell r="AX117"/>
          <cell r="AY117"/>
          <cell r="AZ117"/>
          <cell r="BA117"/>
          <cell r="BB117"/>
          <cell r="BC117"/>
          <cell r="BD117"/>
          <cell r="BE117"/>
          <cell r="BF117"/>
          <cell r="BG117"/>
          <cell r="BJ117"/>
          <cell r="BK117"/>
          <cell r="BL117"/>
          <cell r="BM117"/>
          <cell r="BN117"/>
          <cell r="BO117"/>
          <cell r="BP117"/>
          <cell r="BQ117"/>
          <cell r="BR117"/>
          <cell r="BS117"/>
          <cell r="BT117"/>
          <cell r="BU117"/>
          <cell r="BV117"/>
          <cell r="BW117"/>
          <cell r="BX117"/>
          <cell r="BY117"/>
          <cell r="BZ117"/>
          <cell r="CA117"/>
          <cell r="CB117"/>
          <cell r="CC117"/>
          <cell r="CD117"/>
          <cell r="CE117"/>
          <cell r="CF117"/>
          <cell r="CG117"/>
          <cell r="CH117"/>
          <cell r="CI117"/>
          <cell r="CJ117"/>
          <cell r="CK117"/>
          <cell r="CL117"/>
          <cell r="CM117"/>
          <cell r="CN117"/>
          <cell r="CO117"/>
          <cell r="CP117"/>
          <cell r="CQ117"/>
          <cell r="CR117"/>
          <cell r="CS117"/>
          <cell r="CT117"/>
          <cell r="CU117"/>
          <cell r="CV117"/>
          <cell r="CW117"/>
          <cell r="CX117"/>
          <cell r="CY117"/>
          <cell r="CZ117"/>
          <cell r="DA117"/>
          <cell r="DB117"/>
          <cell r="DC117"/>
          <cell r="DD117"/>
          <cell r="DE117"/>
          <cell r="DF117"/>
          <cell r="DG117"/>
          <cell r="DH117"/>
          <cell r="DI117"/>
          <cell r="DJ117"/>
          <cell r="DK117"/>
          <cell r="DL117"/>
          <cell r="DM117"/>
          <cell r="DN117"/>
          <cell r="DO117"/>
          <cell r="DP117"/>
          <cell r="DQ117"/>
          <cell r="DR117"/>
          <cell r="DS117"/>
          <cell r="DT117"/>
          <cell r="DU117"/>
          <cell r="DV117"/>
          <cell r="DW117"/>
          <cell r="DX117"/>
          <cell r="DY117"/>
          <cell r="DZ117"/>
          <cell r="EA117"/>
          <cell r="EB117"/>
          <cell r="EC117"/>
          <cell r="ED117"/>
          <cell r="EE117"/>
          <cell r="EF117"/>
          <cell r="EG117"/>
          <cell r="EH117"/>
          <cell r="EI117"/>
          <cell r="EJ117"/>
          <cell r="EK117"/>
          <cell r="EM117"/>
          <cell r="EN117"/>
          <cell r="ET117"/>
          <cell r="EV117"/>
          <cell r="FA117"/>
          <cell r="FC117"/>
          <cell r="FE117"/>
          <cell r="FG117"/>
          <cell r="FI117"/>
          <cell r="FK117"/>
          <cell r="FL117"/>
          <cell r="FM117"/>
          <cell r="FN117"/>
          <cell r="FO117"/>
          <cell r="FP117"/>
          <cell r="FR117"/>
          <cell r="FS117"/>
          <cell r="FT117"/>
          <cell r="FU117"/>
          <cell r="FV117"/>
        </row>
        <row r="118">
          <cell r="B118"/>
          <cell r="C118"/>
          <cell r="D118"/>
          <cell r="E118"/>
          <cell r="F118"/>
          <cell r="G118"/>
          <cell r="H118"/>
          <cell r="I118"/>
          <cell r="J118"/>
          <cell r="K118"/>
          <cell r="L118"/>
          <cell r="M118"/>
          <cell r="N118"/>
          <cell r="O118"/>
          <cell r="P118"/>
          <cell r="Q118"/>
          <cell r="R118"/>
          <cell r="S118"/>
          <cell r="T118"/>
          <cell r="U118"/>
          <cell r="V118"/>
          <cell r="W118"/>
          <cell r="X118"/>
          <cell r="Z118"/>
          <cell r="AA118"/>
          <cell r="AB118"/>
          <cell r="AC118"/>
          <cell r="AD118"/>
          <cell r="AE118"/>
          <cell r="AF118"/>
          <cell r="AG118"/>
          <cell r="AH118"/>
          <cell r="AI118"/>
          <cell r="AJ118"/>
          <cell r="AK118"/>
          <cell r="AL118"/>
          <cell r="AM118"/>
          <cell r="AN118"/>
          <cell r="AO118"/>
          <cell r="AP118"/>
          <cell r="AQ118"/>
          <cell r="AR118"/>
          <cell r="AS118"/>
          <cell r="AT118"/>
          <cell r="AU118"/>
          <cell r="AV118"/>
          <cell r="AW118"/>
          <cell r="AX118"/>
          <cell r="AY118"/>
          <cell r="AZ118"/>
          <cell r="BA118"/>
          <cell r="BB118"/>
          <cell r="BC118"/>
          <cell r="BD118"/>
          <cell r="BE118"/>
          <cell r="BF118"/>
          <cell r="BG118"/>
          <cell r="BJ118"/>
          <cell r="BK118"/>
          <cell r="BL118"/>
          <cell r="BM118"/>
          <cell r="BN118"/>
          <cell r="BO118"/>
          <cell r="BP118"/>
          <cell r="BQ118"/>
          <cell r="BR118"/>
          <cell r="BS118"/>
          <cell r="BT118"/>
          <cell r="BU118"/>
          <cell r="BV118"/>
          <cell r="BW118"/>
          <cell r="BX118"/>
          <cell r="BY118"/>
          <cell r="BZ118"/>
          <cell r="CA118"/>
          <cell r="CB118"/>
          <cell r="CC118"/>
          <cell r="CD118"/>
          <cell r="CE118"/>
          <cell r="CF118"/>
          <cell r="CG118"/>
          <cell r="CH118"/>
          <cell r="CI118"/>
          <cell r="CJ118"/>
          <cell r="CK118"/>
          <cell r="CL118"/>
          <cell r="CM118"/>
          <cell r="CN118"/>
          <cell r="CO118"/>
          <cell r="CP118"/>
          <cell r="CQ118"/>
          <cell r="CR118"/>
          <cell r="CS118"/>
          <cell r="CT118"/>
          <cell r="CU118"/>
          <cell r="CV118"/>
          <cell r="CW118"/>
          <cell r="CX118"/>
          <cell r="CY118"/>
          <cell r="CZ118"/>
          <cell r="DA118"/>
          <cell r="DB118"/>
          <cell r="DC118"/>
          <cell r="DD118"/>
          <cell r="DE118"/>
          <cell r="DF118"/>
          <cell r="DG118"/>
          <cell r="DH118"/>
          <cell r="DI118"/>
          <cell r="DJ118"/>
          <cell r="DK118"/>
          <cell r="DL118"/>
          <cell r="DM118"/>
          <cell r="DN118"/>
          <cell r="DO118"/>
          <cell r="DP118"/>
          <cell r="DQ118"/>
          <cell r="DR118"/>
          <cell r="DS118"/>
          <cell r="DT118"/>
          <cell r="DU118"/>
          <cell r="DV118"/>
          <cell r="DW118"/>
          <cell r="DX118"/>
          <cell r="DY118"/>
          <cell r="DZ118"/>
          <cell r="EA118"/>
          <cell r="EB118"/>
          <cell r="EC118"/>
          <cell r="ED118"/>
          <cell r="EE118"/>
          <cell r="EF118"/>
          <cell r="EG118"/>
          <cell r="EH118"/>
          <cell r="EI118"/>
          <cell r="EJ118"/>
          <cell r="EK118"/>
          <cell r="EM118"/>
          <cell r="EN118"/>
          <cell r="ET118"/>
          <cell r="EV118"/>
          <cell r="FA118"/>
          <cell r="FC118"/>
          <cell r="FE118"/>
          <cell r="FG118"/>
          <cell r="FI118"/>
          <cell r="FK118"/>
          <cell r="FL118"/>
          <cell r="FM118"/>
          <cell r="FN118"/>
          <cell r="FO118"/>
          <cell r="FP118"/>
          <cell r="FR118"/>
          <cell r="FS118"/>
          <cell r="FT118"/>
          <cell r="FU118"/>
          <cell r="FV118"/>
        </row>
        <row r="119">
          <cell r="B119"/>
          <cell r="C119"/>
          <cell r="D119"/>
          <cell r="E119"/>
          <cell r="F119"/>
          <cell r="G119"/>
          <cell r="H119"/>
          <cell r="I119"/>
          <cell r="J119"/>
          <cell r="K119"/>
          <cell r="L119"/>
          <cell r="M119"/>
          <cell r="N119"/>
          <cell r="O119"/>
          <cell r="P119"/>
          <cell r="Q119"/>
          <cell r="R119"/>
          <cell r="S119"/>
          <cell r="T119"/>
          <cell r="U119"/>
          <cell r="V119"/>
          <cell r="W119"/>
          <cell r="X119"/>
          <cell r="Z119"/>
          <cell r="AA119"/>
          <cell r="AB119"/>
          <cell r="AC119"/>
          <cell r="AD119"/>
          <cell r="AE119"/>
          <cell r="AF119"/>
          <cell r="AG119"/>
          <cell r="AH119"/>
          <cell r="AI119"/>
          <cell r="AJ119"/>
          <cell r="AK119"/>
          <cell r="AL119"/>
          <cell r="AM119"/>
          <cell r="AN119"/>
          <cell r="AO119"/>
          <cell r="AP119"/>
          <cell r="AQ119"/>
          <cell r="AR119"/>
          <cell r="AS119"/>
          <cell r="AT119"/>
          <cell r="AU119"/>
          <cell r="AV119"/>
          <cell r="AW119"/>
          <cell r="AX119"/>
          <cell r="AY119"/>
          <cell r="AZ119"/>
          <cell r="BA119"/>
          <cell r="BB119"/>
          <cell r="BC119"/>
          <cell r="BD119"/>
          <cell r="BE119"/>
          <cell r="BF119"/>
          <cell r="BG119"/>
          <cell r="BJ119"/>
          <cell r="BK119"/>
          <cell r="BL119"/>
          <cell r="BM119"/>
          <cell r="BN119"/>
          <cell r="BO119"/>
          <cell r="BP119"/>
          <cell r="BQ119"/>
          <cell r="BR119"/>
          <cell r="BS119"/>
          <cell r="BT119"/>
          <cell r="BU119"/>
          <cell r="BV119"/>
          <cell r="BW119"/>
          <cell r="BX119"/>
          <cell r="BY119"/>
          <cell r="BZ119"/>
          <cell r="CA119"/>
          <cell r="CB119"/>
          <cell r="CC119"/>
          <cell r="CD119"/>
          <cell r="CE119"/>
          <cell r="CF119"/>
          <cell r="CG119"/>
          <cell r="CH119"/>
          <cell r="CI119"/>
          <cell r="CJ119"/>
          <cell r="CK119"/>
          <cell r="CL119"/>
          <cell r="CM119"/>
          <cell r="CN119"/>
          <cell r="CO119"/>
          <cell r="CP119"/>
          <cell r="CQ119"/>
          <cell r="CR119"/>
          <cell r="CS119"/>
          <cell r="CT119"/>
          <cell r="CU119"/>
          <cell r="CV119"/>
          <cell r="CW119"/>
          <cell r="CX119"/>
          <cell r="CY119"/>
          <cell r="CZ119"/>
          <cell r="DA119"/>
          <cell r="DB119"/>
          <cell r="DC119"/>
          <cell r="DD119"/>
          <cell r="DE119"/>
          <cell r="DF119"/>
          <cell r="DG119"/>
          <cell r="DH119"/>
          <cell r="DI119"/>
          <cell r="DJ119"/>
          <cell r="DK119"/>
          <cell r="DL119"/>
          <cell r="DM119"/>
          <cell r="DN119"/>
          <cell r="DO119"/>
          <cell r="DP119"/>
          <cell r="DQ119"/>
          <cell r="DR119"/>
          <cell r="DS119"/>
          <cell r="DT119"/>
          <cell r="DU119"/>
          <cell r="DV119"/>
          <cell r="DW119"/>
          <cell r="DX119"/>
          <cell r="DY119"/>
          <cell r="DZ119"/>
          <cell r="EA119"/>
          <cell r="EB119"/>
          <cell r="EC119"/>
          <cell r="ED119"/>
          <cell r="EE119"/>
          <cell r="EF119"/>
          <cell r="EG119"/>
          <cell r="EH119"/>
          <cell r="EI119"/>
          <cell r="EJ119"/>
          <cell r="EK119"/>
          <cell r="EM119"/>
          <cell r="EN119"/>
          <cell r="ET119"/>
          <cell r="EV119"/>
          <cell r="FA119"/>
          <cell r="FC119"/>
          <cell r="FE119"/>
          <cell r="FG119"/>
          <cell r="FI119"/>
          <cell r="FK119"/>
          <cell r="FL119"/>
          <cell r="FM119"/>
          <cell r="FN119"/>
          <cell r="FO119"/>
          <cell r="FP119"/>
          <cell r="FR119"/>
          <cell r="FS119"/>
          <cell r="FT119"/>
          <cell r="FU119"/>
          <cell r="FV119"/>
        </row>
        <row r="120">
          <cell r="B120"/>
          <cell r="C120"/>
          <cell r="D120"/>
          <cell r="E120"/>
          <cell r="F120"/>
          <cell r="G120"/>
          <cell r="H120"/>
          <cell r="I120"/>
          <cell r="J120"/>
          <cell r="K120"/>
          <cell r="L120"/>
          <cell r="M120"/>
          <cell r="N120"/>
          <cell r="O120"/>
          <cell r="P120"/>
          <cell r="Q120"/>
          <cell r="R120"/>
          <cell r="S120"/>
          <cell r="T120"/>
          <cell r="U120"/>
          <cell r="V120"/>
          <cell r="W120"/>
          <cell r="X120"/>
          <cell r="Z120"/>
          <cell r="AA120"/>
          <cell r="AB120"/>
          <cell r="AC120"/>
          <cell r="AD120"/>
          <cell r="AE120"/>
          <cell r="AF120"/>
          <cell r="AG120"/>
          <cell r="AH120"/>
          <cell r="AI120"/>
          <cell r="AJ120"/>
          <cell r="AK120"/>
          <cell r="AL120"/>
          <cell r="AM120"/>
          <cell r="AN120"/>
          <cell r="AO120"/>
          <cell r="AP120"/>
          <cell r="AQ120"/>
          <cell r="AR120"/>
          <cell r="AS120"/>
          <cell r="AT120"/>
          <cell r="AU120"/>
          <cell r="AV120"/>
          <cell r="AW120"/>
          <cell r="AX120"/>
          <cell r="AY120"/>
          <cell r="AZ120"/>
          <cell r="BA120"/>
          <cell r="BB120"/>
          <cell r="BC120"/>
          <cell r="BD120"/>
          <cell r="BE120"/>
          <cell r="BF120"/>
          <cell r="BG120"/>
          <cell r="BJ120"/>
          <cell r="BK120"/>
          <cell r="BL120"/>
          <cell r="BM120"/>
          <cell r="BN120"/>
          <cell r="BO120"/>
          <cell r="BP120"/>
          <cell r="BQ120"/>
          <cell r="BR120"/>
          <cell r="BS120"/>
          <cell r="BT120"/>
          <cell r="BU120"/>
          <cell r="BV120"/>
          <cell r="BW120"/>
          <cell r="BX120"/>
          <cell r="BY120"/>
          <cell r="BZ120"/>
          <cell r="CA120"/>
          <cell r="CB120"/>
          <cell r="CC120"/>
          <cell r="CD120"/>
          <cell r="CE120"/>
          <cell r="CF120"/>
          <cell r="CG120"/>
          <cell r="CH120"/>
          <cell r="CI120"/>
          <cell r="CJ120"/>
          <cell r="CK120"/>
          <cell r="CL120"/>
          <cell r="CM120"/>
          <cell r="CN120"/>
          <cell r="CO120"/>
          <cell r="CP120"/>
          <cell r="CQ120"/>
          <cell r="CR120"/>
          <cell r="CS120"/>
          <cell r="CT120"/>
          <cell r="CU120"/>
          <cell r="CV120"/>
          <cell r="CW120"/>
          <cell r="CX120"/>
          <cell r="CY120"/>
          <cell r="CZ120"/>
          <cell r="DA120"/>
          <cell r="DB120"/>
          <cell r="DC120"/>
          <cell r="DD120"/>
          <cell r="DE120"/>
          <cell r="DF120"/>
          <cell r="DG120"/>
          <cell r="DH120"/>
          <cell r="DI120"/>
          <cell r="DJ120"/>
          <cell r="DK120"/>
          <cell r="DL120"/>
          <cell r="DM120"/>
          <cell r="DN120"/>
          <cell r="DO120"/>
          <cell r="DP120"/>
          <cell r="DQ120"/>
          <cell r="DR120"/>
          <cell r="DS120"/>
          <cell r="DT120"/>
          <cell r="DU120"/>
          <cell r="DV120"/>
          <cell r="DW120"/>
          <cell r="DX120"/>
          <cell r="DY120"/>
          <cell r="DZ120"/>
          <cell r="EA120"/>
          <cell r="EB120"/>
          <cell r="EC120"/>
          <cell r="ED120"/>
          <cell r="EE120"/>
          <cell r="EF120"/>
          <cell r="EG120"/>
          <cell r="EH120"/>
          <cell r="EI120"/>
          <cell r="EJ120"/>
          <cell r="EK120"/>
          <cell r="EM120"/>
          <cell r="EN120"/>
          <cell r="ET120"/>
          <cell r="EV120"/>
          <cell r="FA120"/>
          <cell r="FC120"/>
          <cell r="FE120"/>
          <cell r="FG120"/>
          <cell r="FI120"/>
          <cell r="FK120"/>
          <cell r="FL120"/>
          <cell r="FM120"/>
          <cell r="FN120"/>
          <cell r="FO120"/>
          <cell r="FP120"/>
          <cell r="FR120"/>
          <cell r="FS120"/>
          <cell r="FT120"/>
          <cell r="FU120"/>
          <cell r="FV120"/>
        </row>
        <row r="121">
          <cell r="B121"/>
          <cell r="C121"/>
          <cell r="D121"/>
          <cell r="E121"/>
          <cell r="F121"/>
          <cell r="G121"/>
          <cell r="H121"/>
          <cell r="I121"/>
          <cell r="J121"/>
          <cell r="K121"/>
          <cell r="L121"/>
          <cell r="M121"/>
          <cell r="N121"/>
          <cell r="O121"/>
          <cell r="P121"/>
          <cell r="Q121"/>
          <cell r="R121"/>
          <cell r="S121"/>
          <cell r="T121"/>
          <cell r="U121"/>
          <cell r="V121"/>
          <cell r="W121"/>
          <cell r="X121"/>
          <cell r="Z121"/>
          <cell r="AA121"/>
          <cell r="AB121"/>
          <cell r="AC121"/>
          <cell r="AD121"/>
          <cell r="AE121"/>
          <cell r="AF121"/>
          <cell r="AG121"/>
          <cell r="AH121"/>
          <cell r="AI121"/>
          <cell r="AJ121"/>
          <cell r="AK121"/>
          <cell r="AL121"/>
          <cell r="AM121"/>
          <cell r="AN121"/>
          <cell r="AO121"/>
          <cell r="AP121"/>
          <cell r="AQ121"/>
          <cell r="AR121"/>
          <cell r="AS121"/>
          <cell r="AT121"/>
          <cell r="AU121"/>
          <cell r="AV121"/>
          <cell r="AW121"/>
          <cell r="AX121"/>
          <cell r="AY121"/>
          <cell r="AZ121"/>
          <cell r="BA121"/>
          <cell r="BB121"/>
          <cell r="BC121"/>
          <cell r="BD121"/>
          <cell r="BE121"/>
          <cell r="BF121"/>
          <cell r="BG121"/>
          <cell r="BJ121"/>
          <cell r="BK121"/>
          <cell r="BL121"/>
          <cell r="BM121"/>
          <cell r="BN121"/>
          <cell r="BO121"/>
          <cell r="BP121"/>
          <cell r="BQ121"/>
          <cell r="BR121"/>
          <cell r="BS121"/>
          <cell r="BT121"/>
          <cell r="BU121"/>
          <cell r="BV121"/>
          <cell r="BW121"/>
          <cell r="BX121"/>
          <cell r="BY121"/>
          <cell r="BZ121"/>
          <cell r="CA121"/>
          <cell r="CB121"/>
          <cell r="CC121"/>
          <cell r="CD121"/>
          <cell r="CE121"/>
          <cell r="CF121"/>
          <cell r="CG121"/>
          <cell r="CH121"/>
          <cell r="CI121"/>
          <cell r="CJ121"/>
          <cell r="CK121"/>
          <cell r="CL121"/>
          <cell r="CM121"/>
          <cell r="CN121"/>
          <cell r="CO121"/>
          <cell r="CP121"/>
          <cell r="CQ121"/>
          <cell r="CR121"/>
          <cell r="CS121"/>
          <cell r="CT121"/>
          <cell r="CU121"/>
          <cell r="CV121"/>
          <cell r="CW121"/>
          <cell r="CX121"/>
          <cell r="CY121"/>
          <cell r="CZ121"/>
          <cell r="DA121"/>
          <cell r="DB121"/>
          <cell r="DC121"/>
          <cell r="DD121"/>
          <cell r="DE121"/>
          <cell r="DF121"/>
          <cell r="DG121"/>
          <cell r="DH121"/>
          <cell r="DI121"/>
          <cell r="DJ121"/>
          <cell r="DK121"/>
          <cell r="DL121"/>
          <cell r="DM121"/>
          <cell r="DN121"/>
          <cell r="DO121"/>
          <cell r="DP121"/>
          <cell r="DQ121"/>
          <cell r="DR121"/>
          <cell r="DS121"/>
          <cell r="DT121"/>
          <cell r="DU121"/>
          <cell r="DV121"/>
          <cell r="DW121"/>
          <cell r="DX121"/>
          <cell r="DY121"/>
          <cell r="DZ121"/>
          <cell r="EA121"/>
          <cell r="EB121"/>
          <cell r="EC121"/>
          <cell r="ED121"/>
          <cell r="EE121"/>
          <cell r="EF121"/>
          <cell r="EG121"/>
          <cell r="EH121"/>
          <cell r="EI121"/>
          <cell r="EJ121"/>
          <cell r="EK121"/>
          <cell r="EM121"/>
          <cell r="EN121"/>
          <cell r="ET121"/>
          <cell r="EV121"/>
          <cell r="FA121"/>
          <cell r="FC121"/>
          <cell r="FE121"/>
          <cell r="FG121"/>
          <cell r="FI121"/>
          <cell r="FK121"/>
          <cell r="FL121"/>
          <cell r="FM121"/>
          <cell r="FN121"/>
          <cell r="FO121"/>
          <cell r="FP121"/>
          <cell r="FR121"/>
          <cell r="FS121"/>
          <cell r="FT121"/>
          <cell r="FU121"/>
          <cell r="FV121"/>
        </row>
        <row r="122">
          <cell r="B122"/>
          <cell r="C122"/>
          <cell r="D122"/>
          <cell r="E122"/>
          <cell r="F122"/>
          <cell r="G122"/>
          <cell r="H122"/>
          <cell r="I122"/>
          <cell r="J122"/>
          <cell r="K122"/>
          <cell r="L122"/>
          <cell r="M122"/>
          <cell r="N122"/>
          <cell r="O122"/>
          <cell r="P122"/>
          <cell r="Q122"/>
          <cell r="R122"/>
          <cell r="S122"/>
          <cell r="T122"/>
          <cell r="U122"/>
          <cell r="V122"/>
          <cell r="W122"/>
          <cell r="X122"/>
          <cell r="Z122"/>
          <cell r="AA122"/>
          <cell r="AB122"/>
          <cell r="AC122"/>
          <cell r="AD122"/>
          <cell r="AE122"/>
          <cell r="AF122"/>
          <cell r="AG122"/>
          <cell r="AH122"/>
          <cell r="AI122"/>
          <cell r="AJ122"/>
          <cell r="AK122"/>
          <cell r="AL122"/>
          <cell r="AM122"/>
          <cell r="AN122"/>
          <cell r="AO122"/>
          <cell r="AP122"/>
          <cell r="AQ122"/>
          <cell r="AR122"/>
          <cell r="AS122"/>
          <cell r="AT122"/>
          <cell r="AU122"/>
          <cell r="AV122"/>
          <cell r="AW122"/>
          <cell r="AX122"/>
          <cell r="AY122"/>
          <cell r="AZ122"/>
          <cell r="BA122"/>
          <cell r="BB122"/>
          <cell r="BC122"/>
          <cell r="BD122"/>
          <cell r="BE122"/>
          <cell r="BF122"/>
          <cell r="BG122"/>
          <cell r="BJ122"/>
          <cell r="BK122"/>
          <cell r="BL122"/>
          <cell r="BM122"/>
          <cell r="BN122"/>
          <cell r="BO122"/>
          <cell r="BP122"/>
          <cell r="BQ122"/>
          <cell r="BR122"/>
          <cell r="BS122"/>
          <cell r="BT122"/>
          <cell r="BU122"/>
          <cell r="BV122"/>
          <cell r="BW122"/>
          <cell r="BX122"/>
          <cell r="BY122"/>
          <cell r="BZ122"/>
          <cell r="CA122"/>
          <cell r="CB122"/>
          <cell r="CC122"/>
          <cell r="CD122"/>
          <cell r="CE122"/>
          <cell r="CF122"/>
          <cell r="CG122"/>
          <cell r="CH122"/>
          <cell r="CI122"/>
          <cell r="CJ122"/>
          <cell r="CK122"/>
          <cell r="CL122"/>
          <cell r="CM122"/>
          <cell r="CN122"/>
          <cell r="CO122"/>
          <cell r="CP122"/>
          <cell r="CQ122"/>
          <cell r="CR122"/>
          <cell r="CS122"/>
          <cell r="CT122"/>
          <cell r="CU122"/>
          <cell r="CV122"/>
          <cell r="CW122"/>
          <cell r="CX122"/>
          <cell r="CY122"/>
          <cell r="CZ122"/>
          <cell r="DA122"/>
          <cell r="DB122"/>
          <cell r="DC122"/>
          <cell r="DD122"/>
          <cell r="DE122"/>
          <cell r="DF122"/>
          <cell r="DG122"/>
          <cell r="DH122"/>
          <cell r="DI122"/>
          <cell r="DJ122"/>
          <cell r="DK122"/>
          <cell r="DL122"/>
          <cell r="DM122"/>
          <cell r="DN122"/>
          <cell r="DO122"/>
          <cell r="DP122"/>
          <cell r="DQ122"/>
          <cell r="DR122"/>
          <cell r="DS122"/>
          <cell r="DT122"/>
          <cell r="DU122"/>
          <cell r="DV122"/>
          <cell r="DW122"/>
          <cell r="DX122"/>
          <cell r="DY122"/>
          <cell r="DZ122"/>
          <cell r="EA122"/>
          <cell r="EB122"/>
          <cell r="EC122"/>
          <cell r="ED122"/>
          <cell r="EE122"/>
          <cell r="EF122"/>
          <cell r="EG122"/>
          <cell r="EH122"/>
          <cell r="EI122"/>
          <cell r="EJ122"/>
          <cell r="EK122"/>
          <cell r="EM122"/>
          <cell r="EN122"/>
          <cell r="ET122"/>
          <cell r="EV122"/>
          <cell r="FA122"/>
          <cell r="FC122"/>
          <cell r="FE122"/>
          <cell r="FG122"/>
          <cell r="FI122"/>
          <cell r="FK122"/>
          <cell r="FL122"/>
          <cell r="FM122"/>
          <cell r="FN122"/>
          <cell r="FO122"/>
          <cell r="FP122"/>
          <cell r="FR122"/>
          <cell r="FS122"/>
          <cell r="FT122"/>
          <cell r="FU122"/>
          <cell r="FV122"/>
        </row>
        <row r="123">
          <cell r="B123"/>
          <cell r="C123"/>
          <cell r="D123"/>
          <cell r="E123"/>
          <cell r="F123"/>
          <cell r="G123"/>
          <cell r="H123"/>
          <cell r="I123"/>
          <cell r="J123"/>
          <cell r="K123"/>
          <cell r="L123"/>
          <cell r="M123"/>
          <cell r="N123"/>
          <cell r="O123"/>
          <cell r="P123"/>
          <cell r="Q123"/>
          <cell r="R123"/>
          <cell r="S123"/>
          <cell r="T123"/>
          <cell r="U123"/>
          <cell r="V123"/>
          <cell r="W123"/>
          <cell r="X123"/>
          <cell r="Z123"/>
          <cell r="AA123"/>
          <cell r="AB123"/>
          <cell r="AC123"/>
          <cell r="AD123"/>
          <cell r="AE123"/>
          <cell r="AF123"/>
          <cell r="AG123"/>
          <cell r="AH123"/>
          <cell r="AI123"/>
          <cell r="AJ123"/>
          <cell r="AK123"/>
          <cell r="AL123"/>
          <cell r="AM123"/>
          <cell r="AN123"/>
          <cell r="AO123"/>
          <cell r="AP123"/>
          <cell r="AQ123"/>
          <cell r="AR123"/>
          <cell r="AS123"/>
          <cell r="AT123"/>
          <cell r="AU123"/>
          <cell r="AV123"/>
          <cell r="AW123"/>
          <cell r="AX123"/>
          <cell r="AY123"/>
          <cell r="AZ123"/>
          <cell r="BA123"/>
          <cell r="BB123"/>
          <cell r="BC123"/>
          <cell r="BD123"/>
          <cell r="BE123"/>
          <cell r="BF123"/>
          <cell r="BG123"/>
          <cell r="BJ123"/>
          <cell r="BK123"/>
          <cell r="BL123"/>
          <cell r="BM123"/>
          <cell r="BN123"/>
          <cell r="BO123"/>
          <cell r="BP123"/>
          <cell r="BQ123"/>
          <cell r="BR123"/>
          <cell r="BS123"/>
          <cell r="BT123"/>
          <cell r="BU123"/>
          <cell r="BV123"/>
          <cell r="BW123"/>
          <cell r="BX123"/>
          <cell r="BY123"/>
          <cell r="BZ123"/>
          <cell r="CA123"/>
          <cell r="CB123"/>
          <cell r="CC123"/>
          <cell r="CD123"/>
          <cell r="CE123"/>
          <cell r="CF123"/>
          <cell r="CG123"/>
          <cell r="CH123"/>
          <cell r="CI123"/>
          <cell r="CJ123"/>
          <cell r="CK123"/>
          <cell r="CL123"/>
          <cell r="CM123"/>
          <cell r="CN123"/>
          <cell r="CO123"/>
          <cell r="CP123"/>
          <cell r="CQ123"/>
          <cell r="CR123"/>
          <cell r="CS123"/>
          <cell r="CT123"/>
          <cell r="CU123"/>
          <cell r="CV123"/>
          <cell r="CW123"/>
          <cell r="CX123"/>
          <cell r="CY123"/>
          <cell r="CZ123"/>
          <cell r="DA123"/>
          <cell r="DB123"/>
          <cell r="DC123"/>
          <cell r="DD123"/>
          <cell r="DE123"/>
          <cell r="DF123"/>
          <cell r="DG123"/>
          <cell r="DH123"/>
          <cell r="DI123"/>
          <cell r="DJ123"/>
          <cell r="DK123"/>
          <cell r="DL123"/>
          <cell r="DM123"/>
          <cell r="DN123"/>
          <cell r="DO123"/>
          <cell r="DP123"/>
          <cell r="DQ123"/>
          <cell r="DR123"/>
          <cell r="DS123"/>
          <cell r="DT123"/>
          <cell r="DU123"/>
          <cell r="DV123"/>
          <cell r="DW123"/>
          <cell r="DX123"/>
          <cell r="DY123"/>
          <cell r="DZ123"/>
          <cell r="EA123"/>
          <cell r="EB123"/>
          <cell r="EC123"/>
          <cell r="ED123"/>
          <cell r="EE123"/>
          <cell r="EF123"/>
          <cell r="EG123"/>
          <cell r="EH123"/>
          <cell r="EI123"/>
          <cell r="EJ123"/>
          <cell r="EK123"/>
          <cell r="EM123"/>
          <cell r="EN123"/>
          <cell r="ET123"/>
          <cell r="EV123"/>
          <cell r="FA123"/>
          <cell r="FC123"/>
          <cell r="FE123"/>
          <cell r="FG123"/>
          <cell r="FI123"/>
          <cell r="FK123"/>
          <cell r="FL123"/>
          <cell r="FM123"/>
          <cell r="FN123"/>
          <cell r="FO123"/>
          <cell r="FP123"/>
          <cell r="FR123"/>
          <cell r="FS123"/>
          <cell r="FT123"/>
          <cell r="FU123"/>
          <cell r="FV123"/>
        </row>
        <row r="124">
          <cell r="B124"/>
          <cell r="C124"/>
          <cell r="D124"/>
          <cell r="E124"/>
          <cell r="F124"/>
          <cell r="G124"/>
          <cell r="H124"/>
          <cell r="I124"/>
          <cell r="J124"/>
          <cell r="K124"/>
          <cell r="L124"/>
          <cell r="M124"/>
          <cell r="N124"/>
          <cell r="O124"/>
          <cell r="P124"/>
          <cell r="Q124"/>
          <cell r="R124"/>
          <cell r="S124"/>
          <cell r="T124"/>
          <cell r="U124"/>
          <cell r="V124"/>
          <cell r="W124"/>
          <cell r="X124"/>
          <cell r="Z124"/>
          <cell r="AA124"/>
          <cell r="AB124"/>
          <cell r="AC124"/>
          <cell r="AD124"/>
          <cell r="AE124"/>
          <cell r="AF124"/>
          <cell r="AG124"/>
          <cell r="AH124"/>
          <cell r="AI124"/>
          <cell r="AJ124"/>
          <cell r="AK124"/>
          <cell r="AL124"/>
          <cell r="AM124"/>
          <cell r="AN124"/>
          <cell r="AO124"/>
          <cell r="AP124"/>
          <cell r="AQ124"/>
          <cell r="AR124"/>
          <cell r="AS124"/>
          <cell r="AT124"/>
          <cell r="AU124"/>
          <cell r="AV124"/>
          <cell r="AW124"/>
          <cell r="AX124"/>
          <cell r="AY124"/>
          <cell r="AZ124"/>
          <cell r="BA124"/>
          <cell r="BB124"/>
          <cell r="BC124"/>
          <cell r="BD124"/>
          <cell r="BE124"/>
          <cell r="BF124"/>
          <cell r="BG124"/>
          <cell r="BJ124"/>
          <cell r="BK124"/>
          <cell r="BL124"/>
          <cell r="BM124"/>
          <cell r="BN124"/>
          <cell r="BO124"/>
          <cell r="BP124"/>
          <cell r="BQ124"/>
          <cell r="BR124"/>
          <cell r="BS124"/>
          <cell r="BT124"/>
          <cell r="BU124"/>
          <cell r="BV124"/>
          <cell r="BW124"/>
          <cell r="BX124"/>
          <cell r="BY124"/>
          <cell r="BZ124"/>
          <cell r="CA124"/>
          <cell r="CB124"/>
          <cell r="CC124"/>
          <cell r="CD124"/>
          <cell r="CE124"/>
          <cell r="CF124"/>
          <cell r="CG124"/>
          <cell r="CH124"/>
          <cell r="CI124"/>
          <cell r="CJ124"/>
          <cell r="CK124"/>
          <cell r="CL124"/>
          <cell r="CM124"/>
          <cell r="CN124"/>
          <cell r="CO124"/>
          <cell r="CP124"/>
          <cell r="CQ124"/>
          <cell r="CR124"/>
          <cell r="CS124"/>
          <cell r="CT124"/>
          <cell r="CU124"/>
          <cell r="CV124"/>
          <cell r="CW124"/>
          <cell r="CX124"/>
          <cell r="CY124"/>
          <cell r="CZ124"/>
          <cell r="DA124"/>
          <cell r="DB124"/>
          <cell r="DC124"/>
          <cell r="DD124"/>
          <cell r="DE124"/>
          <cell r="DF124"/>
          <cell r="DG124"/>
          <cell r="DH124"/>
          <cell r="DI124"/>
          <cell r="DJ124"/>
          <cell r="DK124"/>
          <cell r="DL124"/>
          <cell r="DM124"/>
          <cell r="DN124"/>
          <cell r="DO124"/>
          <cell r="DP124"/>
          <cell r="DQ124"/>
          <cell r="DR124"/>
          <cell r="DS124"/>
          <cell r="DT124"/>
          <cell r="DU124"/>
          <cell r="DV124"/>
          <cell r="DW124"/>
          <cell r="DX124"/>
          <cell r="DY124"/>
          <cell r="DZ124"/>
          <cell r="EA124"/>
          <cell r="EB124"/>
          <cell r="EC124"/>
          <cell r="ED124"/>
          <cell r="EE124"/>
          <cell r="EF124"/>
          <cell r="EG124"/>
          <cell r="EH124"/>
          <cell r="EI124"/>
          <cell r="EJ124"/>
          <cell r="EK124"/>
          <cell r="EM124"/>
          <cell r="EN124"/>
          <cell r="ET124"/>
          <cell r="EV124"/>
          <cell r="FA124"/>
          <cell r="FC124"/>
          <cell r="FE124"/>
          <cell r="FG124"/>
          <cell r="FI124"/>
          <cell r="FK124"/>
          <cell r="FL124"/>
          <cell r="FM124"/>
          <cell r="FN124"/>
          <cell r="FO124"/>
          <cell r="FP124"/>
          <cell r="FR124"/>
          <cell r="FS124"/>
          <cell r="FT124"/>
          <cell r="FU124"/>
          <cell r="FV124"/>
        </row>
        <row r="125">
          <cell r="B125"/>
          <cell r="C125"/>
          <cell r="D125"/>
          <cell r="E125"/>
          <cell r="F125"/>
          <cell r="G125"/>
          <cell r="H125"/>
          <cell r="I125"/>
          <cell r="J125"/>
          <cell r="K125"/>
          <cell r="L125"/>
          <cell r="M125"/>
          <cell r="N125"/>
          <cell r="O125"/>
          <cell r="P125"/>
          <cell r="Q125"/>
          <cell r="R125"/>
          <cell r="S125"/>
          <cell r="T125"/>
          <cell r="U125"/>
          <cell r="V125"/>
          <cell r="W125"/>
          <cell r="X125"/>
          <cell r="Z125"/>
          <cell r="AA125"/>
          <cell r="AB125"/>
          <cell r="AC125"/>
          <cell r="AD125"/>
          <cell r="AE125"/>
          <cell r="AF125"/>
          <cell r="AG125"/>
          <cell r="AH125"/>
          <cell r="AI125"/>
          <cell r="AJ125"/>
          <cell r="AK125"/>
          <cell r="AL125"/>
          <cell r="AM125"/>
          <cell r="AN125"/>
          <cell r="AO125"/>
          <cell r="AP125"/>
          <cell r="AQ125"/>
          <cell r="AR125"/>
          <cell r="AS125"/>
          <cell r="AT125"/>
          <cell r="AU125"/>
          <cell r="AV125"/>
          <cell r="AW125"/>
          <cell r="AX125"/>
          <cell r="AY125"/>
          <cell r="AZ125"/>
          <cell r="BA125"/>
          <cell r="BB125"/>
          <cell r="BC125"/>
          <cell r="BD125"/>
          <cell r="BE125"/>
          <cell r="BF125"/>
          <cell r="BG125"/>
          <cell r="BJ125"/>
          <cell r="BK125"/>
          <cell r="BL125"/>
          <cell r="BM125"/>
          <cell r="BN125"/>
          <cell r="BO125"/>
          <cell r="BP125"/>
          <cell r="BQ125"/>
          <cell r="BR125"/>
          <cell r="BS125"/>
          <cell r="BT125"/>
          <cell r="BU125"/>
          <cell r="BV125"/>
          <cell r="BW125"/>
          <cell r="BX125"/>
          <cell r="BY125"/>
          <cell r="BZ125"/>
          <cell r="CA125"/>
          <cell r="CB125"/>
          <cell r="CC125"/>
          <cell r="CD125"/>
          <cell r="CE125"/>
          <cell r="CF125"/>
          <cell r="CG125"/>
          <cell r="CH125"/>
          <cell r="CI125"/>
          <cell r="CJ125"/>
          <cell r="CK125"/>
          <cell r="CL125"/>
          <cell r="CM125"/>
          <cell r="CN125"/>
          <cell r="CO125"/>
          <cell r="CP125"/>
          <cell r="CQ125"/>
          <cell r="CR125"/>
          <cell r="CS125"/>
          <cell r="CT125"/>
          <cell r="CU125"/>
          <cell r="CV125"/>
          <cell r="CW125"/>
          <cell r="CX125"/>
          <cell r="CY125"/>
          <cell r="CZ125"/>
          <cell r="DA125"/>
          <cell r="DB125"/>
          <cell r="DC125"/>
          <cell r="DD125"/>
          <cell r="DE125"/>
          <cell r="DF125"/>
          <cell r="DG125"/>
          <cell r="DH125"/>
          <cell r="DI125"/>
          <cell r="DJ125"/>
          <cell r="DK125"/>
          <cell r="DL125"/>
          <cell r="DM125"/>
          <cell r="DN125"/>
          <cell r="DO125"/>
          <cell r="DP125"/>
          <cell r="DQ125"/>
          <cell r="DR125"/>
          <cell r="DS125"/>
          <cell r="DT125"/>
          <cell r="DU125"/>
          <cell r="DV125"/>
          <cell r="DW125"/>
          <cell r="DX125"/>
          <cell r="DY125"/>
          <cell r="DZ125"/>
          <cell r="EA125"/>
          <cell r="EB125"/>
          <cell r="EC125"/>
          <cell r="ED125"/>
          <cell r="EE125"/>
          <cell r="EF125"/>
          <cell r="EG125"/>
          <cell r="EH125"/>
          <cell r="EI125"/>
          <cell r="EJ125"/>
          <cell r="EK125"/>
          <cell r="EM125"/>
          <cell r="EN125"/>
          <cell r="ET125"/>
          <cell r="EV125"/>
          <cell r="FA125"/>
          <cell r="FC125"/>
          <cell r="FE125"/>
          <cell r="FG125"/>
          <cell r="FI125"/>
          <cell r="FK125"/>
          <cell r="FL125"/>
          <cell r="FM125"/>
          <cell r="FN125"/>
          <cell r="FO125"/>
          <cell r="FP125"/>
          <cell r="FR125"/>
          <cell r="FS125"/>
          <cell r="FT125"/>
          <cell r="FU125"/>
          <cell r="FV125"/>
        </row>
        <row r="126">
          <cell r="B126"/>
          <cell r="C126"/>
          <cell r="D126"/>
          <cell r="E126"/>
          <cell r="F126"/>
          <cell r="G126"/>
          <cell r="H126"/>
          <cell r="I126"/>
          <cell r="J126"/>
          <cell r="K126"/>
          <cell r="L126"/>
          <cell r="M126"/>
          <cell r="N126"/>
          <cell r="O126"/>
          <cell r="P126"/>
          <cell r="Q126"/>
          <cell r="R126"/>
          <cell r="S126"/>
          <cell r="T126"/>
          <cell r="U126"/>
          <cell r="V126"/>
          <cell r="W126"/>
          <cell r="X126"/>
          <cell r="Z126"/>
          <cell r="AA126"/>
          <cell r="AB126"/>
          <cell r="AC126"/>
          <cell r="AD126"/>
          <cell r="AE126"/>
          <cell r="AF126"/>
          <cell r="AG126"/>
          <cell r="AH126"/>
          <cell r="AI126"/>
          <cell r="AJ126"/>
          <cell r="AK126"/>
          <cell r="AL126"/>
          <cell r="AM126"/>
          <cell r="AN126"/>
          <cell r="AO126"/>
          <cell r="AP126"/>
          <cell r="AQ126"/>
          <cell r="AR126"/>
          <cell r="AS126"/>
          <cell r="AT126"/>
          <cell r="AU126"/>
          <cell r="AV126"/>
          <cell r="AW126"/>
          <cell r="AX126"/>
          <cell r="AY126"/>
          <cell r="AZ126"/>
          <cell r="BA126"/>
          <cell r="BB126"/>
          <cell r="BC126"/>
          <cell r="BD126"/>
          <cell r="BE126"/>
          <cell r="BF126"/>
          <cell r="BG126"/>
          <cell r="BJ126"/>
          <cell r="BK126"/>
          <cell r="BL126"/>
          <cell r="BM126"/>
          <cell r="BN126"/>
          <cell r="BO126"/>
          <cell r="BP126"/>
          <cell r="BQ126"/>
          <cell r="BR126"/>
          <cell r="BS126"/>
          <cell r="BT126"/>
          <cell r="BU126"/>
          <cell r="BV126"/>
          <cell r="BW126"/>
          <cell r="BX126"/>
          <cell r="BY126"/>
          <cell r="BZ126"/>
          <cell r="CA126"/>
          <cell r="CB126"/>
          <cell r="CC126"/>
          <cell r="CD126"/>
          <cell r="CE126"/>
          <cell r="CF126"/>
          <cell r="CG126"/>
          <cell r="CH126"/>
          <cell r="CI126"/>
          <cell r="CJ126"/>
          <cell r="CK126"/>
          <cell r="CL126"/>
          <cell r="CM126"/>
          <cell r="CN126"/>
          <cell r="CO126"/>
          <cell r="CP126"/>
          <cell r="CQ126"/>
          <cell r="CR126"/>
          <cell r="CS126"/>
          <cell r="CT126"/>
          <cell r="CU126"/>
          <cell r="CV126"/>
          <cell r="CW126"/>
          <cell r="CX126"/>
          <cell r="CY126"/>
          <cell r="CZ126"/>
          <cell r="DA126"/>
          <cell r="DB126"/>
          <cell r="DC126"/>
          <cell r="DD126"/>
          <cell r="DE126"/>
          <cell r="DF126"/>
          <cell r="DG126"/>
          <cell r="DH126"/>
          <cell r="DI126"/>
          <cell r="DJ126"/>
          <cell r="DK126"/>
          <cell r="DL126"/>
          <cell r="DM126"/>
          <cell r="DN126"/>
          <cell r="DO126"/>
          <cell r="DP126"/>
          <cell r="DQ126"/>
          <cell r="DR126"/>
          <cell r="DS126"/>
          <cell r="DT126"/>
          <cell r="DU126"/>
          <cell r="DV126"/>
          <cell r="DW126"/>
          <cell r="DX126"/>
          <cell r="DY126"/>
          <cell r="DZ126"/>
          <cell r="EA126"/>
          <cell r="EB126"/>
          <cell r="EC126"/>
          <cell r="ED126"/>
          <cell r="EE126"/>
          <cell r="EF126"/>
          <cell r="EG126"/>
          <cell r="EH126"/>
          <cell r="EI126"/>
          <cell r="EJ126"/>
          <cell r="EK126"/>
          <cell r="EM126"/>
          <cell r="EN126"/>
          <cell r="ET126"/>
          <cell r="EV126"/>
          <cell r="FA126"/>
          <cell r="FC126"/>
          <cell r="FE126"/>
          <cell r="FG126"/>
          <cell r="FI126"/>
          <cell r="FK126"/>
          <cell r="FL126"/>
          <cell r="FM126"/>
          <cell r="FN126"/>
          <cell r="FO126"/>
          <cell r="FP126"/>
          <cell r="FR126"/>
          <cell r="FS126"/>
          <cell r="FT126"/>
          <cell r="FU126"/>
          <cell r="FV126"/>
        </row>
        <row r="127">
          <cell r="B127"/>
          <cell r="C127"/>
          <cell r="D127"/>
          <cell r="E127"/>
          <cell r="F127"/>
          <cell r="G127"/>
          <cell r="H127"/>
          <cell r="I127"/>
          <cell r="J127"/>
          <cell r="K127"/>
          <cell r="L127"/>
          <cell r="M127"/>
          <cell r="N127"/>
          <cell r="O127"/>
          <cell r="P127"/>
          <cell r="Q127"/>
          <cell r="R127"/>
          <cell r="S127"/>
          <cell r="T127"/>
          <cell r="U127"/>
          <cell r="V127"/>
          <cell r="W127"/>
          <cell r="X127"/>
          <cell r="Z127"/>
          <cell r="AA127"/>
          <cell r="AB127"/>
          <cell r="AC127"/>
          <cell r="AD127"/>
          <cell r="AE127"/>
          <cell r="AF127"/>
          <cell r="AG127"/>
          <cell r="AH127"/>
          <cell r="AI127"/>
          <cell r="AJ127"/>
          <cell r="AK127"/>
          <cell r="AL127"/>
          <cell r="AM127"/>
          <cell r="AN127"/>
          <cell r="AO127"/>
          <cell r="AP127"/>
          <cell r="AQ127"/>
          <cell r="AR127"/>
          <cell r="AS127"/>
          <cell r="AT127"/>
          <cell r="AU127"/>
          <cell r="AV127"/>
          <cell r="AW127"/>
          <cell r="AX127"/>
          <cell r="AY127"/>
          <cell r="AZ127"/>
          <cell r="BA127"/>
          <cell r="BB127"/>
          <cell r="BC127"/>
          <cell r="BD127"/>
          <cell r="BE127"/>
          <cell r="BF127"/>
          <cell r="BG127"/>
          <cell r="BJ127"/>
          <cell r="BK127"/>
          <cell r="BL127"/>
          <cell r="BM127"/>
          <cell r="BN127"/>
          <cell r="BO127"/>
          <cell r="BP127"/>
          <cell r="BQ127"/>
          <cell r="BR127"/>
          <cell r="BS127"/>
          <cell r="BT127"/>
          <cell r="BU127"/>
          <cell r="BV127"/>
          <cell r="BW127"/>
          <cell r="BX127"/>
          <cell r="BY127"/>
          <cell r="BZ127"/>
          <cell r="CA127"/>
          <cell r="CB127"/>
          <cell r="CC127"/>
          <cell r="CD127"/>
          <cell r="CE127"/>
          <cell r="CF127"/>
          <cell r="CG127"/>
          <cell r="CH127"/>
          <cell r="CI127"/>
          <cell r="CJ127"/>
          <cell r="CK127"/>
          <cell r="CL127"/>
          <cell r="CM127"/>
          <cell r="CN127"/>
          <cell r="CO127"/>
          <cell r="CP127"/>
          <cell r="CQ127"/>
          <cell r="CR127"/>
          <cell r="CS127"/>
          <cell r="CT127"/>
          <cell r="CU127"/>
          <cell r="CV127"/>
          <cell r="CW127"/>
          <cell r="CX127"/>
          <cell r="CY127"/>
          <cell r="CZ127"/>
          <cell r="DA127"/>
          <cell r="DB127"/>
          <cell r="DC127"/>
          <cell r="DD127"/>
          <cell r="DE127"/>
          <cell r="DF127"/>
          <cell r="DG127"/>
          <cell r="DH127"/>
          <cell r="DI127"/>
          <cell r="DJ127"/>
          <cell r="DK127"/>
          <cell r="DL127"/>
          <cell r="DM127"/>
          <cell r="DN127"/>
          <cell r="DO127"/>
          <cell r="DP127"/>
          <cell r="DQ127"/>
          <cell r="DR127"/>
          <cell r="DS127"/>
          <cell r="DT127"/>
          <cell r="DU127"/>
          <cell r="DV127"/>
          <cell r="DW127"/>
          <cell r="DX127"/>
          <cell r="DY127"/>
          <cell r="DZ127"/>
          <cell r="EA127"/>
          <cell r="EB127"/>
          <cell r="EC127"/>
          <cell r="ED127"/>
          <cell r="EE127"/>
          <cell r="EF127"/>
          <cell r="EG127"/>
          <cell r="EH127"/>
          <cell r="EI127"/>
          <cell r="EJ127"/>
          <cell r="EK127"/>
          <cell r="EM127"/>
          <cell r="EN127"/>
          <cell r="ET127"/>
          <cell r="EV127"/>
          <cell r="FA127"/>
          <cell r="FC127"/>
          <cell r="FE127"/>
          <cell r="FG127"/>
          <cell r="FI127"/>
          <cell r="FK127"/>
          <cell r="FL127"/>
          <cell r="FM127"/>
          <cell r="FN127"/>
          <cell r="FO127"/>
          <cell r="FP127"/>
          <cell r="FR127"/>
          <cell r="FS127"/>
          <cell r="FT127"/>
          <cell r="FU127"/>
          <cell r="FV127"/>
        </row>
        <row r="128">
          <cell r="B128"/>
          <cell r="C128"/>
          <cell r="D128"/>
          <cell r="E128"/>
          <cell r="F128"/>
          <cell r="G128"/>
          <cell r="H128"/>
          <cell r="I128"/>
          <cell r="J128"/>
          <cell r="K128"/>
          <cell r="L128"/>
          <cell r="M128"/>
          <cell r="N128"/>
          <cell r="O128"/>
          <cell r="P128"/>
          <cell r="Q128"/>
          <cell r="R128"/>
          <cell r="S128"/>
          <cell r="T128"/>
          <cell r="U128"/>
          <cell r="V128"/>
          <cell r="W128"/>
          <cell r="X128"/>
          <cell r="Z128"/>
          <cell r="AA128"/>
          <cell r="AB128"/>
          <cell r="AC128"/>
          <cell r="AD128"/>
          <cell r="AE128"/>
          <cell r="AF128"/>
          <cell r="AG128"/>
          <cell r="AH128"/>
          <cell r="AI128"/>
          <cell r="AJ128"/>
          <cell r="AK128"/>
          <cell r="AL128"/>
          <cell r="AM128"/>
          <cell r="AN128"/>
          <cell r="AO128"/>
          <cell r="AP128"/>
          <cell r="AQ128"/>
          <cell r="AR128"/>
          <cell r="AS128"/>
          <cell r="AT128"/>
          <cell r="AU128"/>
          <cell r="AV128"/>
          <cell r="AW128"/>
          <cell r="AX128"/>
          <cell r="AY128"/>
          <cell r="AZ128"/>
          <cell r="BA128"/>
          <cell r="BB128"/>
          <cell r="BC128"/>
          <cell r="BD128"/>
          <cell r="BE128"/>
          <cell r="BF128"/>
          <cell r="BG128"/>
          <cell r="BJ128"/>
          <cell r="BK128"/>
          <cell r="BL128"/>
          <cell r="BM128"/>
          <cell r="BN128"/>
          <cell r="BO128"/>
          <cell r="BP128"/>
          <cell r="BQ128"/>
          <cell r="BR128"/>
          <cell r="BS128"/>
          <cell r="BT128"/>
          <cell r="BU128"/>
          <cell r="BV128"/>
          <cell r="BW128"/>
          <cell r="BX128"/>
          <cell r="BY128"/>
          <cell r="BZ128"/>
          <cell r="CA128"/>
          <cell r="CB128"/>
          <cell r="CC128"/>
          <cell r="CD128"/>
          <cell r="CE128"/>
          <cell r="CF128"/>
          <cell r="CG128"/>
          <cell r="CH128"/>
          <cell r="CI128"/>
          <cell r="CJ128"/>
          <cell r="CK128"/>
          <cell r="CL128"/>
          <cell r="CM128"/>
          <cell r="CN128"/>
          <cell r="CO128"/>
          <cell r="CP128"/>
          <cell r="CQ128"/>
          <cell r="CR128"/>
          <cell r="CS128"/>
          <cell r="CT128"/>
          <cell r="CU128"/>
          <cell r="CV128"/>
          <cell r="CW128"/>
          <cell r="CX128"/>
          <cell r="CY128"/>
          <cell r="CZ128"/>
          <cell r="DA128"/>
          <cell r="DB128"/>
          <cell r="DC128"/>
          <cell r="DD128"/>
          <cell r="DE128"/>
          <cell r="DF128"/>
          <cell r="DG128"/>
          <cell r="DH128"/>
          <cell r="DI128"/>
          <cell r="DJ128"/>
          <cell r="DK128"/>
          <cell r="DL128"/>
          <cell r="DM128"/>
          <cell r="DN128"/>
          <cell r="DO128"/>
          <cell r="DP128"/>
          <cell r="DQ128"/>
          <cell r="DR128"/>
          <cell r="DS128"/>
          <cell r="DT128"/>
          <cell r="DU128"/>
          <cell r="DV128"/>
          <cell r="DW128"/>
          <cell r="DX128"/>
          <cell r="DY128"/>
          <cell r="DZ128"/>
          <cell r="EA128"/>
          <cell r="EB128"/>
          <cell r="EC128"/>
          <cell r="ED128"/>
          <cell r="EE128"/>
          <cell r="EF128"/>
          <cell r="EG128"/>
          <cell r="EH128"/>
          <cell r="EI128"/>
          <cell r="EJ128"/>
          <cell r="EK128"/>
          <cell r="EM128"/>
          <cell r="EN128"/>
          <cell r="ET128"/>
          <cell r="EV128"/>
          <cell r="FA128"/>
          <cell r="FC128"/>
          <cell r="FE128"/>
          <cell r="FG128"/>
          <cell r="FI128"/>
          <cell r="FK128"/>
          <cell r="FL128"/>
          <cell r="FM128"/>
          <cell r="FN128"/>
          <cell r="FO128"/>
          <cell r="FP128"/>
          <cell r="FR128"/>
          <cell r="FS128"/>
          <cell r="FT128"/>
          <cell r="FU128"/>
          <cell r="FV128"/>
        </row>
        <row r="129">
          <cell r="B129"/>
          <cell r="C129"/>
          <cell r="D129"/>
          <cell r="E129"/>
          <cell r="F129"/>
          <cell r="G129"/>
          <cell r="H129"/>
          <cell r="I129"/>
          <cell r="J129"/>
          <cell r="K129"/>
          <cell r="L129"/>
          <cell r="M129"/>
          <cell r="N129"/>
          <cell r="O129"/>
          <cell r="P129"/>
          <cell r="Q129"/>
          <cell r="R129"/>
          <cell r="S129"/>
          <cell r="T129"/>
          <cell r="U129"/>
          <cell r="V129"/>
          <cell r="W129"/>
          <cell r="X129"/>
          <cell r="Z129"/>
          <cell r="AA129"/>
          <cell r="AB129"/>
          <cell r="AC129"/>
          <cell r="AD129"/>
          <cell r="AE129"/>
          <cell r="AF129"/>
          <cell r="AG129"/>
          <cell r="AH129"/>
          <cell r="AI129"/>
          <cell r="AJ129"/>
          <cell r="AK129"/>
          <cell r="AL129"/>
          <cell r="AM129"/>
          <cell r="AN129"/>
          <cell r="AO129"/>
          <cell r="AP129"/>
          <cell r="AQ129"/>
          <cell r="AR129"/>
          <cell r="AS129"/>
          <cell r="AT129"/>
          <cell r="AU129"/>
          <cell r="AV129"/>
          <cell r="AW129"/>
          <cell r="AX129"/>
          <cell r="AY129"/>
          <cell r="AZ129"/>
          <cell r="BA129"/>
          <cell r="BB129"/>
          <cell r="BC129"/>
          <cell r="BD129"/>
          <cell r="BE129"/>
          <cell r="BF129"/>
          <cell r="BG129"/>
          <cell r="BJ129"/>
          <cell r="BK129"/>
          <cell r="BL129"/>
          <cell r="BM129"/>
          <cell r="BN129"/>
          <cell r="BO129"/>
          <cell r="BP129"/>
          <cell r="BQ129"/>
          <cell r="BR129"/>
          <cell r="BS129"/>
          <cell r="BT129"/>
          <cell r="BU129"/>
          <cell r="BV129"/>
          <cell r="BW129"/>
          <cell r="BX129"/>
          <cell r="BY129"/>
          <cell r="BZ129"/>
          <cell r="CA129"/>
          <cell r="CB129"/>
          <cell r="CC129"/>
          <cell r="CD129"/>
          <cell r="CE129"/>
          <cell r="CF129"/>
          <cell r="CG129"/>
          <cell r="CH129"/>
          <cell r="CI129"/>
          <cell r="CJ129"/>
          <cell r="CK129"/>
          <cell r="CL129"/>
          <cell r="CM129"/>
          <cell r="CN129"/>
          <cell r="CO129"/>
          <cell r="CP129"/>
          <cell r="CQ129"/>
          <cell r="CR129"/>
          <cell r="CS129"/>
          <cell r="CT129"/>
          <cell r="CU129"/>
          <cell r="CV129"/>
          <cell r="CW129"/>
          <cell r="CX129"/>
          <cell r="CY129"/>
          <cell r="CZ129"/>
          <cell r="DA129"/>
          <cell r="DB129"/>
          <cell r="DC129"/>
          <cell r="DD129"/>
          <cell r="DE129"/>
          <cell r="DF129"/>
          <cell r="DG129"/>
          <cell r="DH129"/>
          <cell r="DI129"/>
          <cell r="DJ129"/>
          <cell r="DK129"/>
          <cell r="DL129"/>
          <cell r="DM129"/>
          <cell r="DN129"/>
          <cell r="DO129"/>
          <cell r="DP129"/>
          <cell r="DQ129"/>
          <cell r="DR129"/>
          <cell r="DS129"/>
          <cell r="DT129"/>
          <cell r="DU129"/>
          <cell r="DV129"/>
          <cell r="DW129"/>
          <cell r="DX129"/>
          <cell r="DY129"/>
          <cell r="DZ129"/>
          <cell r="EA129"/>
          <cell r="EB129"/>
          <cell r="EC129"/>
          <cell r="ED129"/>
          <cell r="EE129"/>
          <cell r="EF129"/>
          <cell r="EG129"/>
          <cell r="EH129"/>
          <cell r="EI129"/>
          <cell r="EJ129"/>
          <cell r="EK129"/>
          <cell r="EM129"/>
          <cell r="EN129"/>
          <cell r="ET129"/>
          <cell r="EV129"/>
          <cell r="FA129"/>
          <cell r="FC129"/>
          <cell r="FE129"/>
          <cell r="FG129"/>
          <cell r="FI129"/>
          <cell r="FK129"/>
          <cell r="FL129"/>
          <cell r="FM129"/>
          <cell r="FN129"/>
          <cell r="FO129"/>
          <cell r="FP129"/>
          <cell r="FR129"/>
          <cell r="FS129"/>
          <cell r="FT129"/>
          <cell r="FU129"/>
          <cell r="FV129"/>
        </row>
        <row r="130">
          <cell r="B130"/>
          <cell r="C130"/>
          <cell r="D130"/>
          <cell r="E130"/>
          <cell r="F130"/>
          <cell r="G130"/>
          <cell r="H130"/>
          <cell r="I130"/>
          <cell r="J130"/>
          <cell r="K130"/>
          <cell r="L130"/>
          <cell r="M130"/>
          <cell r="N130"/>
          <cell r="O130"/>
          <cell r="P130"/>
          <cell r="Q130"/>
          <cell r="R130"/>
          <cell r="S130"/>
          <cell r="T130"/>
          <cell r="U130"/>
          <cell r="V130"/>
          <cell r="W130"/>
          <cell r="X130"/>
          <cell r="Z130"/>
          <cell r="AA130"/>
          <cell r="AB130"/>
          <cell r="AC130"/>
          <cell r="AD130"/>
          <cell r="AE130"/>
          <cell r="AF130"/>
          <cell r="AG130"/>
          <cell r="AH130"/>
          <cell r="AI130"/>
          <cell r="AJ130"/>
          <cell r="AK130"/>
          <cell r="AL130"/>
          <cell r="AM130"/>
          <cell r="AN130"/>
          <cell r="AO130"/>
          <cell r="AP130"/>
          <cell r="AQ130"/>
          <cell r="AR130"/>
          <cell r="AS130"/>
          <cell r="AT130"/>
          <cell r="AU130"/>
          <cell r="AV130"/>
          <cell r="AW130"/>
          <cell r="AX130"/>
          <cell r="AY130"/>
          <cell r="AZ130"/>
          <cell r="BA130"/>
          <cell r="BB130"/>
          <cell r="BC130"/>
          <cell r="BD130"/>
          <cell r="BE130"/>
          <cell r="BF130"/>
          <cell r="BG130"/>
          <cell r="BJ130"/>
          <cell r="BK130"/>
          <cell r="BL130"/>
          <cell r="BM130"/>
          <cell r="BN130"/>
          <cell r="BO130"/>
          <cell r="BP130"/>
          <cell r="BQ130"/>
          <cell r="BR130"/>
          <cell r="BS130"/>
          <cell r="BT130"/>
          <cell r="BU130"/>
          <cell r="BV130"/>
          <cell r="BW130"/>
          <cell r="BX130"/>
          <cell r="BY130"/>
          <cell r="BZ130"/>
          <cell r="CA130"/>
          <cell r="CB130"/>
          <cell r="CC130"/>
          <cell r="CD130"/>
          <cell r="CE130"/>
          <cell r="CF130"/>
          <cell r="CG130"/>
          <cell r="CH130"/>
          <cell r="CI130"/>
          <cell r="CJ130"/>
          <cell r="CK130"/>
          <cell r="CL130"/>
          <cell r="CM130"/>
          <cell r="CN130"/>
          <cell r="CO130"/>
          <cell r="CP130"/>
          <cell r="CQ130"/>
          <cell r="CR130"/>
          <cell r="CS130"/>
          <cell r="CT130"/>
          <cell r="CU130"/>
          <cell r="CV130"/>
          <cell r="CW130"/>
          <cell r="CX130"/>
          <cell r="CY130"/>
          <cell r="CZ130"/>
          <cell r="DA130"/>
          <cell r="DB130"/>
          <cell r="DC130"/>
          <cell r="DD130"/>
          <cell r="DE130"/>
          <cell r="DF130"/>
          <cell r="DG130"/>
          <cell r="DH130"/>
          <cell r="DI130"/>
          <cell r="DJ130"/>
          <cell r="DK130"/>
          <cell r="DL130"/>
          <cell r="DM130"/>
          <cell r="DN130"/>
          <cell r="DO130"/>
          <cell r="DP130"/>
          <cell r="DQ130"/>
          <cell r="DR130"/>
          <cell r="DS130"/>
          <cell r="DT130"/>
          <cell r="DU130"/>
          <cell r="DV130"/>
          <cell r="DW130"/>
          <cell r="DX130"/>
          <cell r="DY130"/>
          <cell r="DZ130"/>
          <cell r="EA130"/>
          <cell r="EB130"/>
          <cell r="EC130"/>
          <cell r="ED130"/>
          <cell r="EE130"/>
          <cell r="EF130"/>
          <cell r="EG130"/>
          <cell r="EH130"/>
          <cell r="EI130"/>
          <cell r="EJ130"/>
          <cell r="EK130"/>
          <cell r="EM130"/>
          <cell r="EN130"/>
          <cell r="ET130"/>
          <cell r="EV130"/>
          <cell r="FA130"/>
          <cell r="FC130"/>
          <cell r="FE130"/>
          <cell r="FG130"/>
          <cell r="FI130"/>
          <cell r="FK130"/>
          <cell r="FL130"/>
          <cell r="FM130"/>
          <cell r="FN130"/>
          <cell r="FO130"/>
          <cell r="FP130"/>
          <cell r="FR130"/>
          <cell r="FS130"/>
          <cell r="FT130"/>
          <cell r="FU130"/>
          <cell r="FV130"/>
        </row>
        <row r="131">
          <cell r="B131"/>
          <cell r="C131"/>
          <cell r="D131"/>
          <cell r="E131"/>
          <cell r="F131"/>
          <cell r="G131"/>
          <cell r="H131"/>
          <cell r="I131"/>
          <cell r="J131"/>
          <cell r="K131"/>
          <cell r="L131"/>
          <cell r="M131"/>
          <cell r="N131"/>
          <cell r="O131"/>
          <cell r="P131"/>
          <cell r="Q131"/>
          <cell r="R131"/>
          <cell r="S131"/>
          <cell r="T131"/>
          <cell r="U131"/>
          <cell r="V131"/>
          <cell r="W131"/>
          <cell r="X131"/>
          <cell r="Z131"/>
          <cell r="AA131"/>
          <cell r="AB131"/>
          <cell r="AC131"/>
          <cell r="AD131"/>
          <cell r="AE131"/>
          <cell r="AF131"/>
          <cell r="AG131"/>
          <cell r="AH131"/>
          <cell r="AI131"/>
          <cell r="AJ131"/>
          <cell r="AK131"/>
          <cell r="AL131"/>
          <cell r="AM131"/>
          <cell r="AN131"/>
          <cell r="AO131"/>
          <cell r="AP131"/>
          <cell r="AQ131"/>
          <cell r="AR131"/>
          <cell r="AS131"/>
          <cell r="AT131"/>
          <cell r="AU131"/>
          <cell r="AV131"/>
          <cell r="AW131"/>
          <cell r="AX131"/>
          <cell r="AY131"/>
          <cell r="AZ131"/>
          <cell r="BA131"/>
          <cell r="BB131"/>
          <cell r="BC131"/>
          <cell r="BD131"/>
          <cell r="BE131"/>
          <cell r="BF131"/>
          <cell r="BG131"/>
          <cell r="BJ131"/>
          <cell r="BK131"/>
          <cell r="BL131"/>
          <cell r="BM131"/>
          <cell r="BN131"/>
          <cell r="BO131"/>
          <cell r="BP131"/>
          <cell r="BQ131"/>
          <cell r="BR131"/>
          <cell r="BS131"/>
          <cell r="BT131"/>
          <cell r="BU131"/>
          <cell r="BV131"/>
          <cell r="BW131"/>
          <cell r="BX131"/>
          <cell r="BY131"/>
          <cell r="BZ131"/>
          <cell r="CA131"/>
          <cell r="CB131"/>
          <cell r="CC131"/>
          <cell r="CD131"/>
          <cell r="CE131"/>
          <cell r="CF131"/>
          <cell r="CG131"/>
          <cell r="CH131"/>
          <cell r="CI131"/>
          <cell r="CJ131"/>
          <cell r="CK131"/>
          <cell r="CL131"/>
          <cell r="CM131"/>
          <cell r="CN131"/>
          <cell r="CO131"/>
          <cell r="CP131"/>
          <cell r="CQ131"/>
          <cell r="CR131"/>
          <cell r="CS131"/>
          <cell r="CT131"/>
          <cell r="CU131"/>
          <cell r="CV131"/>
          <cell r="CW131"/>
          <cell r="CX131"/>
          <cell r="CY131"/>
          <cell r="CZ131"/>
          <cell r="DA131"/>
          <cell r="DB131"/>
          <cell r="DC131"/>
          <cell r="DD131"/>
          <cell r="DE131"/>
          <cell r="DF131"/>
          <cell r="DG131"/>
          <cell r="DH131"/>
          <cell r="DI131"/>
          <cell r="DJ131"/>
          <cell r="DK131"/>
          <cell r="DL131"/>
          <cell r="DM131"/>
          <cell r="DN131"/>
          <cell r="DO131"/>
          <cell r="DP131"/>
          <cell r="DQ131"/>
          <cell r="DR131"/>
          <cell r="DS131"/>
          <cell r="DT131"/>
          <cell r="DU131"/>
          <cell r="DV131"/>
          <cell r="DW131"/>
          <cell r="DX131"/>
          <cell r="DY131"/>
          <cell r="DZ131"/>
          <cell r="EA131"/>
          <cell r="EB131"/>
          <cell r="EC131"/>
          <cell r="ED131"/>
          <cell r="EE131"/>
          <cell r="EF131"/>
          <cell r="EG131"/>
          <cell r="EH131"/>
          <cell r="EI131"/>
          <cell r="EJ131"/>
          <cell r="EK131"/>
          <cell r="EM131"/>
          <cell r="EN131"/>
          <cell r="ET131"/>
          <cell r="EV131"/>
          <cell r="FA131"/>
          <cell r="FC131"/>
          <cell r="FE131"/>
          <cell r="FG131"/>
          <cell r="FI131"/>
          <cell r="FK131"/>
          <cell r="FL131"/>
          <cell r="FM131"/>
          <cell r="FN131"/>
          <cell r="FO131"/>
          <cell r="FP131"/>
          <cell r="FR131"/>
          <cell r="FS131"/>
          <cell r="FT131"/>
          <cell r="FU131"/>
          <cell r="FV131"/>
        </row>
        <row r="132">
          <cell r="B132"/>
          <cell r="C132"/>
          <cell r="D132"/>
          <cell r="E132"/>
          <cell r="F132"/>
          <cell r="G132"/>
          <cell r="H132"/>
          <cell r="I132"/>
          <cell r="J132"/>
          <cell r="K132"/>
          <cell r="L132"/>
          <cell r="M132"/>
          <cell r="N132"/>
          <cell r="O132"/>
          <cell r="P132"/>
          <cell r="Q132"/>
          <cell r="R132"/>
          <cell r="S132"/>
          <cell r="T132"/>
          <cell r="U132"/>
          <cell r="V132"/>
          <cell r="W132"/>
          <cell r="X132"/>
          <cell r="Z132"/>
          <cell r="AA132"/>
          <cell r="AB132"/>
          <cell r="AC132"/>
          <cell r="AD132"/>
          <cell r="AE132"/>
          <cell r="AF132"/>
          <cell r="AG132"/>
          <cell r="AH132"/>
          <cell r="AI132"/>
          <cell r="AJ132"/>
          <cell r="AK132"/>
          <cell r="AL132"/>
          <cell r="AM132"/>
          <cell r="AN132"/>
          <cell r="AO132"/>
          <cell r="AP132"/>
          <cell r="AQ132"/>
          <cell r="AR132"/>
          <cell r="AS132"/>
          <cell r="AT132"/>
          <cell r="AU132"/>
          <cell r="AV132"/>
          <cell r="AW132"/>
          <cell r="AX132"/>
          <cell r="AY132"/>
          <cell r="AZ132"/>
          <cell r="BA132"/>
          <cell r="BB132"/>
          <cell r="BC132"/>
          <cell r="BD132"/>
          <cell r="BE132"/>
          <cell r="BF132"/>
          <cell r="BG132"/>
          <cell r="BJ132"/>
          <cell r="BK132"/>
          <cell r="BL132"/>
          <cell r="BM132"/>
          <cell r="BN132"/>
          <cell r="BO132"/>
          <cell r="BP132"/>
          <cell r="BQ132"/>
          <cell r="BR132"/>
          <cell r="BS132"/>
          <cell r="BT132"/>
          <cell r="BU132"/>
          <cell r="BV132"/>
          <cell r="BW132"/>
          <cell r="BX132"/>
          <cell r="BY132"/>
          <cell r="BZ132"/>
          <cell r="CA132"/>
          <cell r="CB132"/>
          <cell r="CC132"/>
          <cell r="CD132"/>
          <cell r="CE132"/>
          <cell r="CF132"/>
          <cell r="CG132"/>
          <cell r="CH132"/>
          <cell r="CI132"/>
          <cell r="CJ132"/>
          <cell r="CK132"/>
          <cell r="CL132"/>
          <cell r="CM132"/>
          <cell r="CN132"/>
          <cell r="CO132"/>
          <cell r="CP132"/>
          <cell r="CQ132"/>
          <cell r="CR132"/>
          <cell r="CS132"/>
          <cell r="CT132"/>
          <cell r="CU132"/>
          <cell r="CV132"/>
          <cell r="CW132"/>
          <cell r="CX132"/>
          <cell r="CY132"/>
          <cell r="CZ132"/>
          <cell r="DA132"/>
          <cell r="DB132"/>
          <cell r="DC132"/>
          <cell r="DD132"/>
          <cell r="DE132"/>
          <cell r="DF132"/>
          <cell r="DG132"/>
          <cell r="DH132"/>
          <cell r="DI132"/>
          <cell r="DJ132"/>
          <cell r="DK132"/>
          <cell r="DL132"/>
          <cell r="DM132"/>
          <cell r="DN132"/>
          <cell r="DO132"/>
          <cell r="DP132"/>
          <cell r="DQ132"/>
          <cell r="DR132"/>
          <cell r="DS132"/>
          <cell r="DT132"/>
          <cell r="DU132"/>
          <cell r="DV132"/>
          <cell r="DW132"/>
          <cell r="DX132"/>
          <cell r="DY132"/>
          <cell r="DZ132"/>
          <cell r="EA132"/>
          <cell r="EB132"/>
          <cell r="EC132"/>
          <cell r="ED132"/>
          <cell r="EE132"/>
          <cell r="EF132"/>
          <cell r="EG132"/>
          <cell r="EH132"/>
          <cell r="EI132"/>
          <cell r="EJ132"/>
          <cell r="EK132"/>
          <cell r="EM132"/>
          <cell r="EN132"/>
          <cell r="ET132"/>
          <cell r="EV132"/>
          <cell r="FA132"/>
          <cell r="FC132"/>
          <cell r="FE132"/>
          <cell r="FG132"/>
          <cell r="FI132"/>
          <cell r="FK132"/>
          <cell r="FL132"/>
          <cell r="FM132"/>
          <cell r="FN132"/>
          <cell r="FO132"/>
          <cell r="FP132"/>
          <cell r="FR132"/>
          <cell r="FS132"/>
          <cell r="FT132"/>
          <cell r="FU132"/>
          <cell r="FV132"/>
        </row>
        <row r="133">
          <cell r="B133"/>
          <cell r="C133"/>
          <cell r="D133"/>
          <cell r="E133"/>
          <cell r="F133"/>
          <cell r="G133"/>
          <cell r="H133"/>
          <cell r="I133"/>
          <cell r="J133"/>
          <cell r="K133"/>
          <cell r="L133"/>
          <cell r="M133"/>
          <cell r="N133"/>
          <cell r="O133"/>
          <cell r="P133"/>
          <cell r="Q133"/>
          <cell r="R133"/>
          <cell r="S133"/>
          <cell r="T133"/>
          <cell r="U133"/>
          <cell r="V133"/>
          <cell r="W133"/>
          <cell r="X133"/>
          <cell r="Z133"/>
          <cell r="AA133"/>
          <cell r="AB133"/>
          <cell r="AC133"/>
          <cell r="AD133"/>
          <cell r="AE133"/>
          <cell r="AF133"/>
          <cell r="AG133"/>
          <cell r="AH133"/>
          <cell r="AI133"/>
          <cell r="AJ133"/>
          <cell r="AK133"/>
          <cell r="AL133"/>
          <cell r="AM133"/>
          <cell r="AN133"/>
          <cell r="AO133"/>
          <cell r="AP133"/>
          <cell r="AQ133"/>
          <cell r="AR133"/>
          <cell r="AS133"/>
          <cell r="AT133"/>
          <cell r="AU133"/>
          <cell r="AV133"/>
          <cell r="AW133"/>
          <cell r="AX133"/>
          <cell r="AY133"/>
          <cell r="AZ133"/>
          <cell r="BA133"/>
          <cell r="BB133"/>
          <cell r="BC133"/>
          <cell r="BD133"/>
          <cell r="BE133"/>
          <cell r="BF133"/>
          <cell r="BG133"/>
          <cell r="BJ133"/>
          <cell r="BK133"/>
          <cell r="BL133"/>
          <cell r="BM133"/>
          <cell r="BN133"/>
          <cell r="BO133"/>
          <cell r="BP133"/>
          <cell r="BQ133"/>
          <cell r="BR133"/>
          <cell r="BS133"/>
          <cell r="BT133"/>
          <cell r="BU133"/>
          <cell r="BV133"/>
          <cell r="BW133"/>
          <cell r="BX133"/>
          <cell r="BY133"/>
          <cell r="BZ133"/>
          <cell r="CA133"/>
          <cell r="CB133"/>
          <cell r="CC133"/>
          <cell r="CD133"/>
          <cell r="CE133"/>
          <cell r="CF133"/>
          <cell r="CG133"/>
          <cell r="CH133"/>
          <cell r="CI133"/>
          <cell r="CJ133"/>
          <cell r="CK133"/>
          <cell r="CL133"/>
          <cell r="CM133"/>
          <cell r="CN133"/>
          <cell r="CO133"/>
          <cell r="CP133"/>
          <cell r="CQ133"/>
          <cell r="CR133"/>
          <cell r="CS133"/>
          <cell r="CT133"/>
          <cell r="CU133"/>
          <cell r="CV133"/>
          <cell r="CW133"/>
          <cell r="CX133"/>
          <cell r="CY133"/>
          <cell r="CZ133"/>
          <cell r="DA133"/>
          <cell r="DB133"/>
          <cell r="DC133"/>
          <cell r="DD133"/>
          <cell r="DE133"/>
          <cell r="DF133"/>
          <cell r="DG133"/>
          <cell r="DH133"/>
          <cell r="DI133"/>
          <cell r="DJ133"/>
          <cell r="DK133"/>
          <cell r="DL133"/>
          <cell r="DM133"/>
          <cell r="DN133"/>
          <cell r="DO133"/>
          <cell r="DP133"/>
          <cell r="DQ133"/>
          <cell r="DR133"/>
          <cell r="DS133"/>
          <cell r="DT133"/>
          <cell r="DU133"/>
          <cell r="DV133"/>
          <cell r="DW133"/>
          <cell r="DX133"/>
          <cell r="DY133"/>
          <cell r="DZ133"/>
          <cell r="EA133"/>
          <cell r="EB133"/>
          <cell r="EC133"/>
          <cell r="ED133"/>
          <cell r="EE133"/>
          <cell r="EF133"/>
          <cell r="EG133"/>
          <cell r="EH133"/>
          <cell r="EI133"/>
          <cell r="EJ133"/>
          <cell r="EK133"/>
          <cell r="EM133"/>
          <cell r="EN133"/>
          <cell r="ET133"/>
          <cell r="EV133"/>
          <cell r="FA133"/>
          <cell r="FC133"/>
          <cell r="FE133"/>
          <cell r="FG133"/>
          <cell r="FI133"/>
          <cell r="FK133"/>
          <cell r="FL133"/>
          <cell r="FM133"/>
          <cell r="FN133"/>
          <cell r="FO133"/>
          <cell r="FP133"/>
          <cell r="FR133"/>
          <cell r="FS133"/>
          <cell r="FT133"/>
          <cell r="FU133"/>
          <cell r="FV133"/>
        </row>
        <row r="134">
          <cell r="B134"/>
          <cell r="C134"/>
          <cell r="D134"/>
          <cell r="E134"/>
          <cell r="F134"/>
          <cell r="G134"/>
          <cell r="H134"/>
          <cell r="I134"/>
          <cell r="J134"/>
          <cell r="K134"/>
          <cell r="L134"/>
          <cell r="M134"/>
          <cell r="N134"/>
          <cell r="O134"/>
          <cell r="P134"/>
          <cell r="Q134"/>
          <cell r="R134"/>
          <cell r="S134"/>
          <cell r="T134"/>
          <cell r="U134"/>
          <cell r="V134"/>
          <cell r="W134"/>
          <cell r="X134"/>
          <cell r="Z134"/>
          <cell r="AA134"/>
          <cell r="AB134"/>
          <cell r="AC134"/>
          <cell r="AD134"/>
          <cell r="AE134"/>
          <cell r="AF134"/>
          <cell r="AG134"/>
          <cell r="AH134"/>
          <cell r="AI134"/>
          <cell r="AJ134"/>
          <cell r="AK134"/>
          <cell r="AL134"/>
          <cell r="AM134"/>
          <cell r="AN134"/>
          <cell r="AO134"/>
          <cell r="AP134"/>
          <cell r="AQ134"/>
          <cell r="AR134"/>
          <cell r="AS134"/>
          <cell r="AT134"/>
          <cell r="AU134"/>
          <cell r="AV134"/>
          <cell r="AW134"/>
          <cell r="AX134"/>
          <cell r="AY134"/>
          <cell r="AZ134"/>
          <cell r="BA134"/>
          <cell r="BB134"/>
          <cell r="BC134"/>
          <cell r="BD134"/>
          <cell r="BE134"/>
          <cell r="BF134"/>
          <cell r="BG134"/>
          <cell r="BJ134"/>
          <cell r="BK134"/>
          <cell r="BL134"/>
          <cell r="BM134"/>
          <cell r="BN134"/>
          <cell r="BO134"/>
          <cell r="BP134"/>
          <cell r="BQ134"/>
          <cell r="BR134"/>
          <cell r="BS134"/>
          <cell r="BT134"/>
          <cell r="BU134"/>
          <cell r="BV134"/>
          <cell r="BW134"/>
          <cell r="BX134"/>
          <cell r="BY134"/>
          <cell r="BZ134"/>
          <cell r="CA134"/>
          <cell r="CB134"/>
          <cell r="CC134"/>
          <cell r="CD134"/>
          <cell r="CE134"/>
          <cell r="CF134"/>
          <cell r="CG134"/>
          <cell r="CH134"/>
          <cell r="CI134"/>
          <cell r="CJ134"/>
          <cell r="CK134"/>
          <cell r="CL134"/>
          <cell r="CM134"/>
          <cell r="CN134"/>
          <cell r="CO134"/>
          <cell r="CP134"/>
          <cell r="CQ134"/>
          <cell r="CR134"/>
          <cell r="CS134"/>
          <cell r="CT134"/>
          <cell r="CU134"/>
          <cell r="CV134"/>
          <cell r="CW134"/>
          <cell r="CX134"/>
          <cell r="CY134"/>
          <cell r="CZ134"/>
          <cell r="DA134"/>
          <cell r="DB134"/>
          <cell r="DC134"/>
          <cell r="DD134"/>
          <cell r="DE134"/>
          <cell r="DF134"/>
          <cell r="DG134"/>
          <cell r="DH134"/>
          <cell r="DI134"/>
          <cell r="DJ134"/>
          <cell r="DK134"/>
          <cell r="DL134"/>
          <cell r="DM134"/>
          <cell r="DN134"/>
          <cell r="DO134"/>
          <cell r="DP134"/>
          <cell r="DQ134"/>
          <cell r="DR134"/>
          <cell r="DS134"/>
          <cell r="DT134"/>
          <cell r="DU134"/>
          <cell r="DV134"/>
          <cell r="DW134"/>
          <cell r="DX134"/>
          <cell r="DY134"/>
          <cell r="DZ134"/>
          <cell r="EA134"/>
          <cell r="EB134"/>
          <cell r="EC134"/>
          <cell r="ED134"/>
          <cell r="EE134"/>
          <cell r="EF134"/>
          <cell r="EG134"/>
          <cell r="EH134"/>
          <cell r="EI134"/>
          <cell r="EJ134"/>
          <cell r="EK134"/>
          <cell r="EM134"/>
          <cell r="EN134"/>
          <cell r="ET134"/>
          <cell r="EV134"/>
          <cell r="FA134"/>
          <cell r="FC134"/>
          <cell r="FE134"/>
          <cell r="FG134"/>
          <cell r="FI134"/>
          <cell r="FK134"/>
          <cell r="FL134"/>
          <cell r="FM134"/>
          <cell r="FN134"/>
          <cell r="FO134"/>
          <cell r="FP134"/>
          <cell r="FR134"/>
          <cell r="FS134"/>
          <cell r="FT134"/>
          <cell r="FU134"/>
          <cell r="FV134"/>
        </row>
        <row r="135">
          <cell r="B135"/>
          <cell r="C135"/>
          <cell r="D135"/>
          <cell r="E135"/>
          <cell r="F135"/>
          <cell r="G135"/>
          <cell r="H135"/>
          <cell r="I135"/>
          <cell r="J135"/>
          <cell r="K135"/>
          <cell r="L135"/>
          <cell r="M135"/>
          <cell r="N135"/>
          <cell r="O135"/>
          <cell r="P135"/>
          <cell r="Q135"/>
          <cell r="R135"/>
          <cell r="S135"/>
          <cell r="T135"/>
          <cell r="U135"/>
          <cell r="V135"/>
          <cell r="W135"/>
          <cell r="X135"/>
          <cell r="Z135"/>
          <cell r="AA135"/>
          <cell r="AB135"/>
          <cell r="AC135"/>
          <cell r="AD135"/>
          <cell r="AE135"/>
          <cell r="AF135"/>
          <cell r="AG135"/>
          <cell r="AH135"/>
          <cell r="AI135"/>
          <cell r="AJ135"/>
          <cell r="AK135"/>
          <cell r="AL135"/>
          <cell r="AM135"/>
          <cell r="AN135"/>
          <cell r="AO135"/>
          <cell r="AP135"/>
          <cell r="AQ135"/>
          <cell r="AR135"/>
          <cell r="AS135"/>
          <cell r="AT135"/>
          <cell r="AU135"/>
          <cell r="AV135"/>
          <cell r="AW135"/>
          <cell r="AX135"/>
          <cell r="AY135"/>
          <cell r="AZ135"/>
          <cell r="BA135"/>
          <cell r="BB135"/>
          <cell r="BC135"/>
          <cell r="BD135"/>
          <cell r="BE135"/>
          <cell r="BF135"/>
          <cell r="BG135"/>
          <cell r="BJ135"/>
          <cell r="BK135"/>
          <cell r="BL135"/>
          <cell r="BM135"/>
          <cell r="BN135"/>
          <cell r="BO135"/>
          <cell r="BP135"/>
          <cell r="BQ135"/>
          <cell r="BR135"/>
          <cell r="BS135"/>
          <cell r="BT135"/>
          <cell r="BU135"/>
          <cell r="BV135"/>
          <cell r="BW135"/>
          <cell r="BX135"/>
          <cell r="BY135"/>
          <cell r="BZ135"/>
          <cell r="CA135"/>
          <cell r="CB135"/>
          <cell r="CC135"/>
          <cell r="CD135"/>
          <cell r="CE135"/>
          <cell r="CF135"/>
          <cell r="CG135"/>
          <cell r="CH135"/>
          <cell r="CI135"/>
          <cell r="CJ135"/>
          <cell r="CK135"/>
          <cell r="CL135"/>
          <cell r="CM135"/>
          <cell r="CN135"/>
          <cell r="CO135"/>
          <cell r="CP135"/>
          <cell r="CQ135"/>
          <cell r="CR135"/>
          <cell r="CS135"/>
          <cell r="CT135"/>
          <cell r="CU135"/>
          <cell r="CV135"/>
          <cell r="CW135"/>
          <cell r="CX135"/>
          <cell r="CY135"/>
          <cell r="CZ135"/>
          <cell r="DA135"/>
          <cell r="DB135"/>
          <cell r="DC135"/>
          <cell r="DD135"/>
          <cell r="DE135"/>
          <cell r="DF135"/>
          <cell r="DG135"/>
          <cell r="DH135"/>
          <cell r="DI135"/>
          <cell r="DJ135"/>
          <cell r="DK135"/>
          <cell r="DL135"/>
          <cell r="DM135"/>
          <cell r="DN135"/>
          <cell r="DO135"/>
          <cell r="DP135"/>
          <cell r="DQ135"/>
          <cell r="DR135"/>
          <cell r="DS135"/>
          <cell r="DT135"/>
          <cell r="DU135"/>
          <cell r="DV135"/>
          <cell r="DW135"/>
          <cell r="DX135"/>
          <cell r="DY135"/>
          <cell r="DZ135"/>
          <cell r="EA135"/>
          <cell r="EB135"/>
          <cell r="EC135"/>
          <cell r="ED135"/>
          <cell r="EE135"/>
          <cell r="EF135"/>
          <cell r="EG135"/>
          <cell r="EH135"/>
          <cell r="EI135"/>
          <cell r="EJ135"/>
          <cell r="EK135"/>
          <cell r="EM135"/>
          <cell r="EN135"/>
          <cell r="ET135"/>
          <cell r="EV135"/>
          <cell r="FA135"/>
          <cell r="FC135"/>
          <cell r="FE135"/>
          <cell r="FG135"/>
          <cell r="FI135"/>
          <cell r="FK135"/>
          <cell r="FL135"/>
          <cell r="FM135"/>
          <cell r="FN135"/>
          <cell r="FO135"/>
          <cell r="FP135"/>
          <cell r="FR135"/>
          <cell r="FS135"/>
          <cell r="FT135"/>
          <cell r="FU135"/>
          <cell r="FV135"/>
        </row>
        <row r="136">
          <cell r="B136"/>
          <cell r="C136"/>
          <cell r="D136"/>
          <cell r="E136"/>
          <cell r="F136"/>
          <cell r="G136"/>
          <cell r="H136"/>
          <cell r="I136"/>
          <cell r="J136"/>
          <cell r="K136"/>
          <cell r="L136"/>
          <cell r="M136"/>
          <cell r="N136"/>
          <cell r="O136"/>
          <cell r="P136"/>
          <cell r="Q136"/>
          <cell r="R136"/>
          <cell r="S136"/>
          <cell r="T136"/>
          <cell r="U136"/>
          <cell r="V136"/>
          <cell r="W136"/>
          <cell r="X136"/>
          <cell r="Z136"/>
          <cell r="AA136"/>
          <cell r="AB136"/>
          <cell r="AC136"/>
          <cell r="AD136"/>
          <cell r="AE136"/>
          <cell r="AF136"/>
          <cell r="AG136"/>
          <cell r="AH136"/>
          <cell r="AI136"/>
          <cell r="AJ136"/>
          <cell r="AK136"/>
          <cell r="AL136"/>
          <cell r="AM136"/>
          <cell r="AN136"/>
          <cell r="AO136"/>
          <cell r="AP136"/>
          <cell r="AQ136"/>
          <cell r="AR136"/>
          <cell r="AS136"/>
          <cell r="AT136"/>
          <cell r="AU136"/>
          <cell r="AV136"/>
          <cell r="AW136"/>
          <cell r="AX136"/>
          <cell r="AY136"/>
          <cell r="AZ136"/>
          <cell r="BA136"/>
          <cell r="BB136"/>
          <cell r="BC136"/>
          <cell r="BD136"/>
          <cell r="BE136"/>
          <cell r="BF136"/>
          <cell r="BG136"/>
          <cell r="BJ136"/>
          <cell r="BK136"/>
          <cell r="BL136"/>
          <cell r="BM136"/>
          <cell r="BN136"/>
          <cell r="BO136"/>
          <cell r="BP136"/>
          <cell r="BQ136"/>
          <cell r="BR136"/>
          <cell r="BS136"/>
          <cell r="BT136"/>
          <cell r="BU136"/>
          <cell r="BV136"/>
          <cell r="BW136"/>
          <cell r="BX136"/>
          <cell r="BY136"/>
          <cell r="BZ136"/>
          <cell r="CA136"/>
          <cell r="CB136"/>
          <cell r="CC136"/>
          <cell r="CD136"/>
          <cell r="CE136"/>
          <cell r="CF136"/>
          <cell r="CG136"/>
          <cell r="CH136"/>
          <cell r="CI136"/>
          <cell r="CJ136"/>
          <cell r="CK136"/>
          <cell r="CL136"/>
          <cell r="CM136"/>
          <cell r="CN136"/>
          <cell r="CO136"/>
          <cell r="CP136"/>
          <cell r="CQ136"/>
          <cell r="CR136"/>
          <cell r="CS136"/>
          <cell r="CT136"/>
          <cell r="CU136"/>
          <cell r="CV136"/>
          <cell r="CW136"/>
          <cell r="CX136"/>
          <cell r="CY136"/>
          <cell r="CZ136"/>
          <cell r="DA136"/>
          <cell r="DB136"/>
          <cell r="DC136"/>
          <cell r="DD136"/>
          <cell r="DE136"/>
          <cell r="DF136"/>
          <cell r="DG136"/>
          <cell r="DH136"/>
          <cell r="DI136"/>
          <cell r="DJ136"/>
          <cell r="DK136"/>
          <cell r="DL136"/>
          <cell r="DM136"/>
          <cell r="DN136"/>
          <cell r="DO136"/>
          <cell r="DP136"/>
          <cell r="DQ136"/>
          <cell r="DR136"/>
          <cell r="DS136"/>
          <cell r="DT136"/>
          <cell r="DU136"/>
          <cell r="DV136"/>
          <cell r="DW136"/>
          <cell r="DX136"/>
          <cell r="DY136"/>
          <cell r="DZ136"/>
          <cell r="EA136"/>
          <cell r="EB136"/>
          <cell r="EC136"/>
          <cell r="ED136"/>
          <cell r="EE136"/>
          <cell r="EF136"/>
          <cell r="EG136"/>
          <cell r="EH136"/>
          <cell r="EI136"/>
          <cell r="EJ136"/>
          <cell r="EK136"/>
          <cell r="EM136"/>
          <cell r="EN136"/>
          <cell r="ET136"/>
          <cell r="EV136"/>
          <cell r="FA136"/>
          <cell r="FC136"/>
          <cell r="FE136"/>
          <cell r="FG136"/>
          <cell r="FI136"/>
          <cell r="FK136"/>
          <cell r="FL136"/>
          <cell r="FM136"/>
          <cell r="FN136"/>
          <cell r="FO136"/>
          <cell r="FP136"/>
          <cell r="FR136"/>
          <cell r="FS136"/>
          <cell r="FT136"/>
          <cell r="FU136"/>
          <cell r="FV136"/>
        </row>
        <row r="137">
          <cell r="B137"/>
          <cell r="C137"/>
          <cell r="D137"/>
          <cell r="E137"/>
          <cell r="F137"/>
          <cell r="G137"/>
          <cell r="H137"/>
          <cell r="I137"/>
          <cell r="J137"/>
          <cell r="K137"/>
          <cell r="L137"/>
          <cell r="M137"/>
          <cell r="N137"/>
          <cell r="O137"/>
          <cell r="P137"/>
          <cell r="Q137"/>
          <cell r="R137"/>
          <cell r="S137"/>
          <cell r="T137"/>
          <cell r="U137"/>
          <cell r="V137"/>
          <cell r="W137"/>
          <cell r="X137"/>
          <cell r="Z137"/>
          <cell r="AA137"/>
          <cell r="AB137"/>
          <cell r="AC137"/>
          <cell r="AD137"/>
          <cell r="AE137"/>
          <cell r="AF137"/>
          <cell r="AG137"/>
          <cell r="AH137"/>
          <cell r="AI137"/>
          <cell r="AJ137"/>
          <cell r="AK137"/>
          <cell r="AL137"/>
          <cell r="AM137"/>
          <cell r="AN137"/>
          <cell r="AO137"/>
          <cell r="AP137"/>
          <cell r="AQ137"/>
          <cell r="AR137"/>
          <cell r="AS137"/>
          <cell r="AT137"/>
          <cell r="AU137"/>
          <cell r="AV137"/>
          <cell r="AW137"/>
          <cell r="AX137"/>
          <cell r="AY137"/>
          <cell r="AZ137"/>
          <cell r="BA137"/>
          <cell r="BB137"/>
          <cell r="BC137"/>
          <cell r="BD137"/>
          <cell r="BE137"/>
          <cell r="BF137"/>
          <cell r="BG137"/>
          <cell r="BJ137"/>
          <cell r="BK137"/>
          <cell r="BL137"/>
          <cell r="BM137"/>
          <cell r="BN137"/>
          <cell r="BO137"/>
          <cell r="BP137"/>
          <cell r="BQ137"/>
          <cell r="BR137"/>
          <cell r="BS137"/>
          <cell r="BT137"/>
          <cell r="BU137"/>
          <cell r="BV137"/>
          <cell r="BW137"/>
          <cell r="BX137"/>
          <cell r="BY137"/>
          <cell r="BZ137"/>
          <cell r="CA137"/>
          <cell r="CB137"/>
          <cell r="CC137"/>
          <cell r="CD137"/>
          <cell r="CE137"/>
          <cell r="CF137"/>
          <cell r="CG137"/>
          <cell r="CH137"/>
          <cell r="CI137"/>
          <cell r="CJ137"/>
          <cell r="CK137"/>
          <cell r="CL137"/>
          <cell r="CM137"/>
          <cell r="CN137"/>
          <cell r="CO137"/>
          <cell r="CP137"/>
          <cell r="CQ137"/>
          <cell r="CR137"/>
          <cell r="CS137"/>
          <cell r="CT137"/>
          <cell r="CU137"/>
          <cell r="CV137"/>
          <cell r="CW137"/>
          <cell r="CX137"/>
          <cell r="CY137"/>
          <cell r="CZ137"/>
          <cell r="DA137"/>
          <cell r="DB137"/>
          <cell r="DC137"/>
          <cell r="DD137"/>
          <cell r="DE137"/>
          <cell r="DF137"/>
          <cell r="DG137"/>
          <cell r="DH137"/>
          <cell r="DI137"/>
          <cell r="DJ137"/>
          <cell r="DK137"/>
          <cell r="DL137"/>
          <cell r="DM137"/>
          <cell r="DN137"/>
          <cell r="DO137"/>
          <cell r="DP137"/>
          <cell r="DQ137"/>
          <cell r="DR137"/>
          <cell r="DS137"/>
          <cell r="DT137"/>
          <cell r="DU137"/>
          <cell r="DV137"/>
          <cell r="DW137"/>
          <cell r="DX137"/>
          <cell r="DY137"/>
          <cell r="DZ137"/>
          <cell r="EA137"/>
          <cell r="EB137"/>
          <cell r="EC137"/>
          <cell r="ED137"/>
          <cell r="EE137"/>
          <cell r="EF137"/>
          <cell r="EG137"/>
          <cell r="EH137"/>
          <cell r="EI137"/>
          <cell r="EJ137"/>
          <cell r="EK137"/>
          <cell r="EM137"/>
          <cell r="EN137"/>
          <cell r="ET137"/>
          <cell r="EV137"/>
          <cell r="FA137"/>
          <cell r="FC137"/>
          <cell r="FE137"/>
          <cell r="FG137"/>
          <cell r="FI137"/>
          <cell r="FK137"/>
          <cell r="FL137"/>
          <cell r="FM137"/>
          <cell r="FN137"/>
          <cell r="FO137"/>
          <cell r="FP137"/>
          <cell r="FR137"/>
          <cell r="FS137"/>
          <cell r="FT137"/>
          <cell r="FU137"/>
          <cell r="FV137"/>
        </row>
        <row r="138">
          <cell r="B138"/>
          <cell r="C138"/>
          <cell r="D138"/>
          <cell r="E138"/>
          <cell r="F138"/>
          <cell r="G138"/>
          <cell r="H138"/>
          <cell r="I138"/>
          <cell r="J138"/>
          <cell r="K138"/>
          <cell r="L138"/>
          <cell r="M138"/>
          <cell r="N138"/>
          <cell r="O138"/>
          <cell r="P138"/>
          <cell r="Q138"/>
          <cell r="R138"/>
          <cell r="S138"/>
          <cell r="T138"/>
          <cell r="U138"/>
          <cell r="V138"/>
          <cell r="W138"/>
          <cell r="X138"/>
          <cell r="Z138"/>
          <cell r="AA138"/>
          <cell r="AB138"/>
          <cell r="AC138"/>
          <cell r="AD138"/>
          <cell r="AE138"/>
          <cell r="AF138"/>
          <cell r="AG138"/>
          <cell r="AH138"/>
          <cell r="AI138"/>
          <cell r="AJ138"/>
          <cell r="AK138"/>
          <cell r="AL138"/>
          <cell r="AM138"/>
          <cell r="AN138"/>
          <cell r="AO138"/>
          <cell r="AP138"/>
          <cell r="AQ138"/>
          <cell r="AR138"/>
          <cell r="AS138"/>
          <cell r="AT138"/>
          <cell r="AU138"/>
          <cell r="AV138"/>
          <cell r="AW138"/>
          <cell r="AX138"/>
          <cell r="AY138"/>
          <cell r="AZ138"/>
          <cell r="BA138"/>
          <cell r="BB138"/>
          <cell r="BC138"/>
          <cell r="BD138"/>
          <cell r="BE138"/>
          <cell r="BF138"/>
          <cell r="BG138"/>
          <cell r="BJ138"/>
          <cell r="BK138"/>
          <cell r="BL138"/>
          <cell r="BM138"/>
          <cell r="BN138"/>
          <cell r="BO138"/>
          <cell r="BP138"/>
          <cell r="BQ138"/>
          <cell r="BR138"/>
          <cell r="BS138"/>
          <cell r="BT138"/>
          <cell r="BU138"/>
          <cell r="BV138"/>
          <cell r="BW138"/>
          <cell r="BX138"/>
          <cell r="BY138"/>
          <cell r="BZ138"/>
          <cell r="CA138"/>
          <cell r="CB138"/>
          <cell r="CC138"/>
          <cell r="CD138"/>
          <cell r="CE138"/>
          <cell r="CF138"/>
          <cell r="CG138"/>
          <cell r="CH138"/>
          <cell r="CI138"/>
          <cell r="CJ138"/>
          <cell r="CK138"/>
          <cell r="CL138"/>
          <cell r="CM138"/>
          <cell r="CN138"/>
          <cell r="CO138"/>
          <cell r="CP138"/>
          <cell r="CQ138"/>
          <cell r="CR138"/>
          <cell r="CS138"/>
          <cell r="CT138"/>
          <cell r="CU138"/>
          <cell r="CV138"/>
          <cell r="CW138"/>
          <cell r="CX138"/>
          <cell r="CY138"/>
          <cell r="CZ138"/>
          <cell r="DA138"/>
          <cell r="DB138"/>
          <cell r="DC138"/>
          <cell r="DD138"/>
          <cell r="DE138"/>
          <cell r="DF138"/>
          <cell r="DG138"/>
          <cell r="DH138"/>
          <cell r="DI138"/>
          <cell r="DJ138"/>
          <cell r="DK138"/>
          <cell r="DL138"/>
          <cell r="DM138"/>
          <cell r="DN138"/>
          <cell r="DO138"/>
          <cell r="DP138"/>
          <cell r="DQ138"/>
          <cell r="DR138"/>
          <cell r="DS138"/>
          <cell r="DT138"/>
          <cell r="DU138"/>
          <cell r="DV138"/>
          <cell r="DW138"/>
          <cell r="DX138"/>
          <cell r="DY138"/>
          <cell r="DZ138"/>
          <cell r="EA138"/>
          <cell r="EB138"/>
          <cell r="EC138"/>
          <cell r="ED138"/>
          <cell r="EE138"/>
          <cell r="EF138"/>
          <cell r="EG138"/>
          <cell r="EH138"/>
          <cell r="EI138"/>
          <cell r="EJ138"/>
          <cell r="EK138"/>
          <cell r="EM138"/>
          <cell r="EN138"/>
          <cell r="ET138"/>
          <cell r="EV138"/>
          <cell r="FA138"/>
          <cell r="FC138"/>
          <cell r="FE138"/>
          <cell r="FG138"/>
          <cell r="FI138"/>
          <cell r="FK138"/>
          <cell r="FL138"/>
          <cell r="FM138"/>
          <cell r="FN138"/>
          <cell r="FO138"/>
          <cell r="FP138"/>
          <cell r="FR138"/>
          <cell r="FS138"/>
          <cell r="FT138"/>
          <cell r="FU138"/>
          <cell r="FV138"/>
        </row>
        <row r="139">
          <cell r="B139"/>
          <cell r="C139"/>
          <cell r="D139"/>
          <cell r="E139"/>
          <cell r="F139"/>
          <cell r="G139"/>
          <cell r="H139"/>
          <cell r="I139"/>
          <cell r="J139"/>
          <cell r="K139"/>
          <cell r="L139"/>
          <cell r="M139"/>
          <cell r="N139"/>
          <cell r="O139"/>
          <cell r="P139"/>
          <cell r="Q139"/>
          <cell r="R139"/>
          <cell r="S139"/>
          <cell r="T139"/>
          <cell r="U139"/>
          <cell r="V139"/>
          <cell r="W139"/>
          <cell r="X139"/>
          <cell r="Z139"/>
          <cell r="AA139"/>
          <cell r="AB139"/>
          <cell r="AC139"/>
          <cell r="AD139"/>
          <cell r="AE139"/>
          <cell r="AF139"/>
          <cell r="AG139"/>
          <cell r="AH139"/>
          <cell r="AI139"/>
          <cell r="AJ139"/>
          <cell r="AK139"/>
          <cell r="AL139"/>
          <cell r="AM139"/>
          <cell r="AN139"/>
          <cell r="AO139"/>
          <cell r="AP139"/>
          <cell r="AQ139"/>
          <cell r="AR139"/>
          <cell r="AS139"/>
          <cell r="AT139"/>
          <cell r="AU139"/>
          <cell r="AV139"/>
          <cell r="AW139"/>
          <cell r="AX139"/>
          <cell r="AY139"/>
          <cell r="AZ139"/>
          <cell r="BA139"/>
          <cell r="BB139"/>
          <cell r="BC139"/>
          <cell r="BD139"/>
          <cell r="BE139"/>
          <cell r="BF139"/>
          <cell r="BG139"/>
          <cell r="BJ139"/>
          <cell r="BK139"/>
          <cell r="BL139"/>
          <cell r="BM139"/>
          <cell r="BN139"/>
          <cell r="BO139"/>
          <cell r="BP139"/>
          <cell r="BQ139"/>
          <cell r="BR139"/>
          <cell r="BS139"/>
          <cell r="BT139"/>
          <cell r="BU139"/>
          <cell r="BV139"/>
          <cell r="BW139"/>
          <cell r="BX139"/>
          <cell r="BY139"/>
          <cell r="BZ139"/>
          <cell r="CA139"/>
          <cell r="CB139"/>
          <cell r="CC139"/>
          <cell r="CD139"/>
          <cell r="CE139"/>
          <cell r="CF139"/>
          <cell r="CG139"/>
          <cell r="CH139"/>
          <cell r="CI139"/>
          <cell r="CJ139"/>
          <cell r="CK139"/>
          <cell r="CL139"/>
          <cell r="CM139"/>
          <cell r="CN139"/>
          <cell r="CO139"/>
          <cell r="CP139"/>
          <cell r="CQ139"/>
          <cell r="CR139"/>
          <cell r="CS139"/>
          <cell r="CT139"/>
          <cell r="CU139"/>
          <cell r="CV139"/>
          <cell r="CW139"/>
          <cell r="CX139"/>
          <cell r="CY139"/>
          <cell r="CZ139"/>
          <cell r="DA139"/>
          <cell r="DB139"/>
          <cell r="DC139"/>
          <cell r="DD139"/>
          <cell r="DE139"/>
          <cell r="DF139"/>
          <cell r="DG139"/>
          <cell r="DH139"/>
          <cell r="DI139"/>
          <cell r="DJ139"/>
          <cell r="DK139"/>
          <cell r="DL139"/>
          <cell r="DM139"/>
          <cell r="DN139"/>
          <cell r="DO139"/>
          <cell r="DP139"/>
          <cell r="DQ139"/>
          <cell r="DR139"/>
          <cell r="DS139"/>
          <cell r="DT139"/>
          <cell r="DU139"/>
          <cell r="DV139"/>
          <cell r="DW139"/>
          <cell r="DX139"/>
          <cell r="DY139"/>
          <cell r="DZ139"/>
          <cell r="EA139"/>
          <cell r="EB139"/>
          <cell r="EC139"/>
          <cell r="ED139"/>
          <cell r="EE139"/>
          <cell r="EF139"/>
          <cell r="EG139"/>
          <cell r="EH139"/>
          <cell r="EI139"/>
          <cell r="EJ139"/>
          <cell r="EK139"/>
          <cell r="EM139"/>
          <cell r="EN139"/>
          <cell r="ET139"/>
          <cell r="EV139"/>
          <cell r="FA139"/>
          <cell r="FC139"/>
          <cell r="FE139"/>
          <cell r="FG139"/>
          <cell r="FI139"/>
          <cell r="FK139"/>
          <cell r="FL139"/>
          <cell r="FM139"/>
          <cell r="FN139"/>
          <cell r="FO139"/>
          <cell r="FP139"/>
          <cell r="FR139"/>
          <cell r="FS139"/>
          <cell r="FT139"/>
          <cell r="FU139"/>
          <cell r="FV139"/>
        </row>
        <row r="140">
          <cell r="B140"/>
          <cell r="C140"/>
          <cell r="D140"/>
          <cell r="E140"/>
          <cell r="F140"/>
          <cell r="G140"/>
          <cell r="H140"/>
          <cell r="I140"/>
          <cell r="J140"/>
          <cell r="K140"/>
          <cell r="L140"/>
          <cell r="M140"/>
          <cell r="N140"/>
          <cell r="O140"/>
          <cell r="P140"/>
          <cell r="Q140"/>
          <cell r="R140"/>
          <cell r="S140"/>
          <cell r="T140"/>
          <cell r="U140"/>
          <cell r="V140"/>
          <cell r="W140"/>
          <cell r="X140"/>
          <cell r="Z140"/>
          <cell r="AA140"/>
          <cell r="AB140"/>
          <cell r="AC140"/>
          <cell r="AD140"/>
          <cell r="AE140"/>
          <cell r="AF140"/>
          <cell r="AG140"/>
          <cell r="AH140"/>
          <cell r="AI140"/>
          <cell r="AJ140"/>
          <cell r="AK140"/>
          <cell r="AL140"/>
          <cell r="AM140"/>
          <cell r="AN140"/>
          <cell r="AO140"/>
          <cell r="AP140"/>
          <cell r="AQ140"/>
          <cell r="AR140"/>
          <cell r="AS140"/>
          <cell r="AT140"/>
          <cell r="AU140"/>
          <cell r="AV140"/>
          <cell r="AW140"/>
          <cell r="AX140"/>
          <cell r="AY140"/>
          <cell r="AZ140"/>
          <cell r="BA140"/>
          <cell r="BB140"/>
          <cell r="BC140"/>
          <cell r="BD140"/>
          <cell r="BE140"/>
          <cell r="BF140"/>
          <cell r="BG140"/>
          <cell r="BJ140"/>
          <cell r="BK140"/>
          <cell r="BL140"/>
          <cell r="BM140"/>
          <cell r="BN140"/>
          <cell r="BO140"/>
          <cell r="BP140"/>
          <cell r="BQ140"/>
          <cell r="BR140"/>
          <cell r="BS140"/>
          <cell r="BT140"/>
          <cell r="BU140"/>
          <cell r="BV140"/>
          <cell r="BW140"/>
          <cell r="BX140"/>
          <cell r="BY140"/>
          <cell r="BZ140"/>
          <cell r="CA140"/>
          <cell r="CB140"/>
          <cell r="CC140"/>
          <cell r="CD140"/>
          <cell r="CE140"/>
          <cell r="CF140"/>
          <cell r="CG140"/>
          <cell r="CH140"/>
          <cell r="CI140"/>
          <cell r="CJ140"/>
          <cell r="CK140"/>
          <cell r="CL140"/>
          <cell r="CM140"/>
          <cell r="CN140"/>
          <cell r="CO140"/>
          <cell r="CP140"/>
          <cell r="CQ140"/>
          <cell r="CR140"/>
          <cell r="CS140"/>
          <cell r="CT140"/>
          <cell r="CU140"/>
          <cell r="CV140"/>
          <cell r="CW140"/>
          <cell r="CX140"/>
          <cell r="CY140"/>
          <cell r="CZ140"/>
          <cell r="DA140"/>
          <cell r="DB140"/>
          <cell r="DC140"/>
          <cell r="DD140"/>
          <cell r="DE140"/>
          <cell r="DF140"/>
          <cell r="DG140"/>
          <cell r="DH140"/>
          <cell r="DI140"/>
          <cell r="DJ140"/>
          <cell r="DK140"/>
          <cell r="DL140"/>
          <cell r="DM140"/>
          <cell r="DN140"/>
          <cell r="DO140"/>
          <cell r="DP140"/>
          <cell r="DQ140"/>
          <cell r="DR140"/>
          <cell r="DS140"/>
          <cell r="DT140"/>
          <cell r="DU140"/>
          <cell r="DV140"/>
          <cell r="DW140"/>
          <cell r="DX140"/>
          <cell r="DY140"/>
          <cell r="DZ140"/>
          <cell r="EA140"/>
          <cell r="EB140"/>
          <cell r="EC140"/>
          <cell r="ED140"/>
          <cell r="EE140"/>
          <cell r="EF140"/>
          <cell r="EG140"/>
          <cell r="EH140"/>
          <cell r="EI140"/>
          <cell r="EJ140"/>
          <cell r="EK140"/>
          <cell r="EM140"/>
          <cell r="EN140"/>
          <cell r="ET140"/>
          <cell r="EV140"/>
          <cell r="FA140"/>
          <cell r="FC140"/>
          <cell r="FE140"/>
          <cell r="FG140"/>
          <cell r="FI140"/>
          <cell r="FK140"/>
          <cell r="FL140"/>
          <cell r="FM140"/>
          <cell r="FN140"/>
          <cell r="FO140"/>
          <cell r="FP140"/>
          <cell r="FR140"/>
          <cell r="FS140"/>
          <cell r="FT140"/>
          <cell r="FU140"/>
          <cell r="FV140"/>
        </row>
        <row r="141">
          <cell r="B141"/>
          <cell r="C141"/>
          <cell r="D141"/>
          <cell r="E141"/>
          <cell r="F141"/>
          <cell r="G141"/>
          <cell r="H141"/>
          <cell r="I141"/>
          <cell r="J141"/>
          <cell r="K141"/>
          <cell r="L141"/>
          <cell r="M141"/>
          <cell r="N141"/>
          <cell r="O141"/>
          <cell r="P141"/>
          <cell r="Q141"/>
          <cell r="R141"/>
          <cell r="S141"/>
          <cell r="T141"/>
          <cell r="U141"/>
          <cell r="V141"/>
          <cell r="W141"/>
          <cell r="X141"/>
          <cell r="Z141"/>
          <cell r="AA141"/>
          <cell r="AB141"/>
          <cell r="AC141"/>
          <cell r="AD141"/>
          <cell r="AE141"/>
          <cell r="AF141"/>
          <cell r="AG141"/>
          <cell r="AH141"/>
          <cell r="AI141"/>
          <cell r="AJ141"/>
          <cell r="AK141"/>
          <cell r="AL141"/>
          <cell r="AM141"/>
          <cell r="AN141"/>
          <cell r="AO141"/>
          <cell r="AP141"/>
          <cell r="AQ141"/>
          <cell r="AR141"/>
          <cell r="AS141"/>
          <cell r="AT141"/>
          <cell r="AU141"/>
          <cell r="AV141"/>
          <cell r="AW141"/>
          <cell r="AX141"/>
          <cell r="AY141"/>
          <cell r="AZ141"/>
          <cell r="BA141"/>
          <cell r="BB141"/>
          <cell r="BC141"/>
          <cell r="BD141"/>
          <cell r="BE141"/>
          <cell r="BF141"/>
          <cell r="BG141"/>
          <cell r="BJ141"/>
          <cell r="BK141"/>
          <cell r="BL141"/>
          <cell r="BM141"/>
          <cell r="BN141"/>
          <cell r="BO141"/>
          <cell r="BP141"/>
          <cell r="BQ141"/>
          <cell r="BR141"/>
          <cell r="BS141"/>
          <cell r="BT141"/>
          <cell r="BU141"/>
          <cell r="BV141"/>
          <cell r="BW141"/>
          <cell r="BX141"/>
          <cell r="BY141"/>
          <cell r="BZ141"/>
          <cell r="CA141"/>
          <cell r="CB141"/>
          <cell r="CC141"/>
          <cell r="CD141"/>
          <cell r="CE141"/>
          <cell r="CF141"/>
          <cell r="CG141"/>
          <cell r="CH141"/>
          <cell r="CI141"/>
          <cell r="CJ141"/>
          <cell r="CK141"/>
          <cell r="CL141"/>
          <cell r="CM141"/>
          <cell r="CN141"/>
          <cell r="CO141"/>
          <cell r="CP141"/>
          <cell r="CQ141"/>
          <cell r="CR141"/>
          <cell r="CS141"/>
          <cell r="CT141"/>
          <cell r="CU141"/>
          <cell r="CV141"/>
          <cell r="CW141"/>
          <cell r="CX141"/>
          <cell r="CY141"/>
          <cell r="CZ141"/>
          <cell r="DA141"/>
          <cell r="DB141"/>
          <cell r="DC141"/>
          <cell r="DD141"/>
          <cell r="DE141"/>
          <cell r="DF141"/>
          <cell r="DG141"/>
          <cell r="DH141"/>
          <cell r="DI141"/>
          <cell r="DJ141"/>
          <cell r="DK141"/>
          <cell r="DL141"/>
          <cell r="DM141"/>
          <cell r="DN141"/>
          <cell r="DO141"/>
          <cell r="DP141"/>
          <cell r="DQ141"/>
          <cell r="DR141"/>
          <cell r="DS141"/>
          <cell r="DT141"/>
          <cell r="DU141"/>
          <cell r="DV141"/>
          <cell r="DW141"/>
          <cell r="DX141"/>
          <cell r="DY141"/>
          <cell r="DZ141"/>
          <cell r="EA141"/>
          <cell r="EB141"/>
          <cell r="EC141"/>
          <cell r="ED141"/>
          <cell r="EE141"/>
          <cell r="EF141"/>
          <cell r="EG141"/>
          <cell r="EH141"/>
          <cell r="EI141"/>
          <cell r="EJ141"/>
          <cell r="EK141"/>
          <cell r="EM141"/>
          <cell r="EN141"/>
          <cell r="ET141"/>
          <cell r="EV141"/>
          <cell r="FA141"/>
          <cell r="FC141"/>
          <cell r="FE141"/>
          <cell r="FG141"/>
          <cell r="FI141"/>
          <cell r="FK141"/>
          <cell r="FL141"/>
          <cell r="FM141"/>
          <cell r="FN141"/>
          <cell r="FO141"/>
          <cell r="FP141"/>
          <cell r="FR141"/>
          <cell r="FS141"/>
          <cell r="FT141"/>
          <cell r="FU141"/>
          <cell r="FV141"/>
        </row>
        <row r="142">
          <cell r="B142"/>
          <cell r="C142"/>
          <cell r="D142"/>
          <cell r="E142"/>
          <cell r="F142"/>
          <cell r="G142"/>
          <cell r="H142"/>
          <cell r="I142"/>
          <cell r="J142"/>
          <cell r="K142"/>
          <cell r="L142"/>
          <cell r="M142"/>
          <cell r="N142"/>
          <cell r="O142"/>
          <cell r="P142"/>
          <cell r="Q142"/>
          <cell r="R142"/>
          <cell r="S142"/>
          <cell r="T142"/>
          <cell r="U142"/>
          <cell r="V142"/>
          <cell r="W142"/>
          <cell r="X142"/>
          <cell r="Z142"/>
          <cell r="AA142"/>
          <cell r="AB142"/>
          <cell r="AC142"/>
          <cell r="AD142"/>
          <cell r="AE142"/>
          <cell r="AF142"/>
          <cell r="AG142"/>
          <cell r="AH142"/>
          <cell r="AI142"/>
          <cell r="AJ142"/>
          <cell r="AK142"/>
          <cell r="AL142"/>
          <cell r="AM142"/>
          <cell r="AN142"/>
          <cell r="AO142"/>
          <cell r="AP142"/>
          <cell r="AQ142"/>
          <cell r="AR142"/>
          <cell r="AS142"/>
          <cell r="AT142"/>
          <cell r="AU142"/>
          <cell r="AV142"/>
          <cell r="AW142"/>
          <cell r="AX142"/>
          <cell r="AY142"/>
          <cell r="AZ142"/>
          <cell r="BA142"/>
          <cell r="BB142"/>
          <cell r="BC142"/>
          <cell r="BD142"/>
          <cell r="BE142"/>
          <cell r="BF142"/>
          <cell r="BG142"/>
          <cell r="BJ142"/>
          <cell r="BK142"/>
          <cell r="BL142"/>
          <cell r="BM142"/>
          <cell r="BN142"/>
          <cell r="BO142"/>
          <cell r="BP142"/>
          <cell r="BQ142"/>
          <cell r="BR142"/>
          <cell r="BS142"/>
          <cell r="BT142"/>
          <cell r="BU142"/>
          <cell r="BV142"/>
          <cell r="BW142"/>
          <cell r="BX142"/>
          <cell r="BY142"/>
          <cell r="BZ142"/>
          <cell r="CA142"/>
          <cell r="CB142"/>
          <cell r="CC142"/>
          <cell r="CD142"/>
          <cell r="CE142"/>
          <cell r="CF142"/>
          <cell r="CG142"/>
          <cell r="CH142"/>
          <cell r="CI142"/>
          <cell r="CJ142"/>
          <cell r="CK142"/>
          <cell r="CL142"/>
          <cell r="CM142"/>
          <cell r="CN142"/>
          <cell r="CO142"/>
          <cell r="CP142"/>
          <cell r="CQ142"/>
          <cell r="CR142"/>
          <cell r="CS142"/>
          <cell r="CT142"/>
          <cell r="CU142"/>
          <cell r="CV142"/>
          <cell r="CW142"/>
          <cell r="CX142"/>
          <cell r="CY142"/>
          <cell r="CZ142"/>
          <cell r="DA142"/>
          <cell r="DB142"/>
          <cell r="DC142"/>
          <cell r="DD142"/>
          <cell r="DE142"/>
          <cell r="DF142"/>
          <cell r="DG142"/>
          <cell r="DH142"/>
          <cell r="DI142"/>
          <cell r="DJ142"/>
          <cell r="DK142"/>
          <cell r="DL142"/>
          <cell r="DM142"/>
          <cell r="DN142"/>
          <cell r="DO142"/>
          <cell r="DP142"/>
          <cell r="DQ142"/>
          <cell r="DR142"/>
          <cell r="DS142"/>
          <cell r="DT142"/>
          <cell r="DU142"/>
          <cell r="DV142"/>
          <cell r="DW142"/>
          <cell r="DX142"/>
          <cell r="DY142"/>
          <cell r="DZ142"/>
          <cell r="EA142"/>
          <cell r="EB142"/>
          <cell r="EC142"/>
          <cell r="ED142"/>
          <cell r="EE142"/>
          <cell r="EF142"/>
          <cell r="EG142"/>
          <cell r="EH142"/>
          <cell r="EI142"/>
          <cell r="EJ142"/>
          <cell r="EK142"/>
          <cell r="EM142"/>
          <cell r="EN142"/>
          <cell r="ET142"/>
          <cell r="EV142"/>
          <cell r="FA142"/>
          <cell r="FC142"/>
          <cell r="FE142"/>
          <cell r="FG142"/>
          <cell r="FI142"/>
          <cell r="FK142"/>
          <cell r="FL142"/>
          <cell r="FM142"/>
          <cell r="FN142"/>
          <cell r="FO142"/>
          <cell r="FP142"/>
          <cell r="FR142"/>
          <cell r="FS142"/>
          <cell r="FT142"/>
          <cell r="FU142"/>
          <cell r="FV142"/>
        </row>
        <row r="143">
          <cell r="B143"/>
          <cell r="C143"/>
          <cell r="D143"/>
          <cell r="E143"/>
          <cell r="F143"/>
          <cell r="G143"/>
          <cell r="H143"/>
          <cell r="I143"/>
          <cell r="J143"/>
          <cell r="K143"/>
          <cell r="L143"/>
          <cell r="M143"/>
          <cell r="N143"/>
          <cell r="O143"/>
          <cell r="P143"/>
          <cell r="Q143"/>
          <cell r="R143"/>
          <cell r="S143"/>
          <cell r="T143"/>
          <cell r="U143"/>
          <cell r="V143"/>
          <cell r="W143"/>
          <cell r="X143"/>
          <cell r="Z143"/>
          <cell r="AA143"/>
          <cell r="AB143"/>
          <cell r="AC143"/>
          <cell r="AD143"/>
          <cell r="AE143"/>
          <cell r="AF143"/>
          <cell r="AG143"/>
          <cell r="AH143"/>
          <cell r="AI143"/>
          <cell r="AJ143"/>
          <cell r="AK143"/>
          <cell r="AL143"/>
          <cell r="AM143"/>
          <cell r="AN143"/>
          <cell r="AO143"/>
          <cell r="AP143"/>
          <cell r="AQ143"/>
          <cell r="AR143"/>
          <cell r="AS143"/>
          <cell r="AT143"/>
          <cell r="AU143"/>
          <cell r="AV143"/>
          <cell r="AW143"/>
          <cell r="AX143"/>
          <cell r="AY143"/>
          <cell r="AZ143"/>
          <cell r="BA143"/>
          <cell r="BB143"/>
          <cell r="BC143"/>
          <cell r="BD143"/>
          <cell r="BE143"/>
          <cell r="BF143"/>
          <cell r="BG143"/>
          <cell r="BJ143"/>
          <cell r="BK143"/>
          <cell r="BL143"/>
          <cell r="BM143"/>
          <cell r="BN143"/>
          <cell r="BO143"/>
          <cell r="BP143"/>
          <cell r="BQ143"/>
          <cell r="BR143"/>
          <cell r="BS143"/>
          <cell r="BT143"/>
          <cell r="BU143"/>
          <cell r="BV143"/>
          <cell r="BW143"/>
          <cell r="BX143"/>
          <cell r="BY143"/>
          <cell r="BZ143"/>
          <cell r="CA143"/>
          <cell r="CB143"/>
          <cell r="CC143"/>
          <cell r="CD143"/>
          <cell r="CE143"/>
          <cell r="CF143"/>
          <cell r="CG143"/>
          <cell r="CH143"/>
          <cell r="CI143"/>
          <cell r="CJ143"/>
          <cell r="CK143"/>
          <cell r="CL143"/>
          <cell r="CM143"/>
          <cell r="CN143"/>
          <cell r="CO143"/>
          <cell r="CP143"/>
          <cell r="CQ143"/>
          <cell r="CR143"/>
          <cell r="CS143"/>
          <cell r="CT143"/>
          <cell r="CU143"/>
          <cell r="CV143"/>
          <cell r="CW143"/>
          <cell r="CX143"/>
          <cell r="CY143"/>
          <cell r="CZ143"/>
          <cell r="DA143"/>
          <cell r="DB143"/>
          <cell r="DC143"/>
          <cell r="DD143"/>
          <cell r="DE143"/>
          <cell r="DF143"/>
          <cell r="DG143"/>
          <cell r="DH143"/>
          <cell r="DI143"/>
          <cell r="DJ143"/>
          <cell r="DK143"/>
          <cell r="DL143"/>
          <cell r="DM143"/>
          <cell r="DN143"/>
          <cell r="DO143"/>
          <cell r="DP143"/>
          <cell r="DQ143"/>
          <cell r="DR143"/>
          <cell r="DS143"/>
          <cell r="DT143"/>
          <cell r="DU143"/>
          <cell r="DV143"/>
          <cell r="DW143"/>
          <cell r="DX143"/>
          <cell r="DY143"/>
          <cell r="DZ143"/>
          <cell r="EA143"/>
          <cell r="EB143"/>
          <cell r="EC143"/>
          <cell r="ED143"/>
          <cell r="EE143"/>
          <cell r="EF143"/>
          <cell r="EG143"/>
          <cell r="EH143"/>
          <cell r="EI143"/>
          <cell r="EJ143"/>
          <cell r="EK143"/>
          <cell r="EM143"/>
          <cell r="EN143"/>
          <cell r="ET143"/>
          <cell r="EV143"/>
          <cell r="FA143"/>
          <cell r="FC143"/>
          <cell r="FE143"/>
          <cell r="FG143"/>
          <cell r="FI143"/>
          <cell r="FK143"/>
          <cell r="FL143"/>
          <cell r="FM143"/>
          <cell r="FN143"/>
          <cell r="FO143"/>
          <cell r="FP143"/>
          <cell r="FR143"/>
          <cell r="FS143"/>
          <cell r="FT143"/>
          <cell r="FU143"/>
          <cell r="FV143"/>
        </row>
        <row r="144">
          <cell r="B144"/>
          <cell r="C144"/>
          <cell r="D144"/>
          <cell r="E144"/>
          <cell r="F144"/>
          <cell r="G144"/>
          <cell r="H144"/>
          <cell r="I144"/>
          <cell r="J144"/>
          <cell r="K144"/>
          <cell r="L144"/>
          <cell r="M144"/>
          <cell r="N144"/>
          <cell r="O144"/>
          <cell r="P144"/>
          <cell r="Q144"/>
          <cell r="R144"/>
          <cell r="S144"/>
          <cell r="T144"/>
          <cell r="U144"/>
          <cell r="V144"/>
          <cell r="W144"/>
          <cell r="X144"/>
          <cell r="Z144"/>
          <cell r="AA144"/>
          <cell r="AB144"/>
          <cell r="AC144"/>
          <cell r="AD144"/>
          <cell r="AE144"/>
          <cell r="AF144"/>
          <cell r="AG144"/>
          <cell r="AH144"/>
          <cell r="AI144"/>
          <cell r="AJ144"/>
          <cell r="AK144"/>
          <cell r="AL144"/>
          <cell r="AM144"/>
          <cell r="AN144"/>
          <cell r="AO144"/>
          <cell r="AP144"/>
          <cell r="AQ144"/>
          <cell r="AR144"/>
          <cell r="AS144"/>
          <cell r="AT144"/>
          <cell r="AU144"/>
          <cell r="AV144"/>
          <cell r="AW144"/>
          <cell r="AX144"/>
          <cell r="AY144"/>
          <cell r="AZ144"/>
          <cell r="BA144"/>
          <cell r="BB144"/>
          <cell r="BC144"/>
          <cell r="BD144"/>
          <cell r="BE144"/>
          <cell r="BF144"/>
          <cell r="BG144"/>
          <cell r="BJ144"/>
          <cell r="BK144"/>
          <cell r="BL144"/>
          <cell r="BM144"/>
          <cell r="BN144"/>
          <cell r="BO144"/>
          <cell r="BP144"/>
          <cell r="BQ144"/>
          <cell r="BR144"/>
          <cell r="BS144"/>
          <cell r="BT144"/>
          <cell r="BU144"/>
          <cell r="BV144"/>
          <cell r="BW144"/>
          <cell r="BX144"/>
          <cell r="BY144"/>
          <cell r="BZ144"/>
          <cell r="CA144"/>
          <cell r="CB144"/>
          <cell r="CC144"/>
          <cell r="CD144"/>
          <cell r="CE144"/>
          <cell r="CF144"/>
          <cell r="CG144"/>
          <cell r="CH144"/>
          <cell r="CI144"/>
          <cell r="CJ144"/>
          <cell r="CK144"/>
          <cell r="CL144"/>
          <cell r="CM144"/>
          <cell r="CN144"/>
          <cell r="CO144"/>
          <cell r="CP144"/>
          <cell r="CQ144"/>
          <cell r="CR144"/>
          <cell r="CS144"/>
          <cell r="CT144"/>
          <cell r="CU144"/>
          <cell r="CV144"/>
          <cell r="CW144"/>
          <cell r="CX144"/>
          <cell r="CY144"/>
          <cell r="CZ144"/>
          <cell r="DA144"/>
          <cell r="DB144"/>
          <cell r="DC144"/>
          <cell r="DD144"/>
          <cell r="DE144"/>
          <cell r="DF144"/>
          <cell r="DG144"/>
          <cell r="DH144"/>
          <cell r="DI144"/>
          <cell r="DJ144"/>
          <cell r="DK144"/>
          <cell r="DL144"/>
          <cell r="DM144"/>
          <cell r="DN144"/>
          <cell r="DO144"/>
          <cell r="DP144"/>
          <cell r="DQ144"/>
          <cell r="DR144"/>
          <cell r="DS144"/>
          <cell r="DT144"/>
          <cell r="DU144"/>
          <cell r="DV144"/>
          <cell r="DW144"/>
          <cell r="DX144"/>
          <cell r="DY144"/>
          <cell r="DZ144"/>
          <cell r="EA144"/>
          <cell r="EB144"/>
          <cell r="EC144"/>
          <cell r="ED144"/>
          <cell r="EE144"/>
          <cell r="EF144"/>
          <cell r="EG144"/>
          <cell r="EH144"/>
          <cell r="EI144"/>
          <cell r="EJ144"/>
          <cell r="EK144"/>
          <cell r="EM144"/>
          <cell r="EN144"/>
          <cell r="ET144"/>
          <cell r="EV144"/>
          <cell r="FA144"/>
          <cell r="FC144"/>
          <cell r="FE144"/>
          <cell r="FG144"/>
          <cell r="FI144"/>
          <cell r="FK144"/>
          <cell r="FL144"/>
          <cell r="FM144"/>
          <cell r="FN144"/>
          <cell r="FO144"/>
          <cell r="FP144"/>
          <cell r="FR144"/>
          <cell r="FS144"/>
          <cell r="FT144"/>
          <cell r="FU144"/>
          <cell r="FV144"/>
        </row>
        <row r="145">
          <cell r="B145"/>
          <cell r="C145"/>
          <cell r="D145"/>
          <cell r="E145"/>
          <cell r="F145"/>
          <cell r="G145"/>
          <cell r="H145"/>
          <cell r="I145"/>
          <cell r="J145"/>
          <cell r="K145"/>
          <cell r="L145"/>
          <cell r="M145"/>
          <cell r="N145"/>
          <cell r="O145"/>
          <cell r="P145"/>
          <cell r="Q145"/>
          <cell r="R145"/>
          <cell r="S145"/>
          <cell r="T145"/>
          <cell r="U145"/>
          <cell r="V145"/>
          <cell r="W145"/>
          <cell r="X145"/>
          <cell r="Z145"/>
          <cell r="AA145"/>
          <cell r="AB145"/>
          <cell r="AC145"/>
          <cell r="AD145"/>
          <cell r="AE145"/>
          <cell r="AF145"/>
          <cell r="AG145"/>
          <cell r="AH145"/>
          <cell r="AI145"/>
          <cell r="AJ145"/>
          <cell r="AK145"/>
          <cell r="AL145"/>
          <cell r="AM145"/>
          <cell r="AN145"/>
          <cell r="AO145"/>
          <cell r="AP145"/>
          <cell r="AQ145"/>
          <cell r="AR145"/>
          <cell r="AS145"/>
          <cell r="AT145"/>
          <cell r="AU145"/>
          <cell r="AV145"/>
          <cell r="AW145"/>
          <cell r="AX145"/>
          <cell r="AY145"/>
          <cell r="AZ145"/>
          <cell r="BA145"/>
          <cell r="BB145"/>
          <cell r="BC145"/>
          <cell r="BD145"/>
          <cell r="BE145"/>
          <cell r="BF145"/>
          <cell r="BG145"/>
          <cell r="BJ145"/>
          <cell r="BK145"/>
          <cell r="BL145"/>
          <cell r="BM145"/>
          <cell r="BN145"/>
          <cell r="BO145"/>
          <cell r="BP145"/>
          <cell r="BQ145"/>
          <cell r="BR145"/>
          <cell r="BS145"/>
          <cell r="BT145"/>
          <cell r="BU145"/>
          <cell r="BV145"/>
          <cell r="BW145"/>
          <cell r="BX145"/>
          <cell r="BY145"/>
          <cell r="BZ145"/>
          <cell r="CA145"/>
          <cell r="CB145"/>
          <cell r="CC145"/>
          <cell r="CD145"/>
          <cell r="CE145"/>
          <cell r="CF145"/>
          <cell r="CG145"/>
          <cell r="CH145"/>
          <cell r="CI145"/>
          <cell r="CJ145"/>
          <cell r="CK145"/>
          <cell r="CL145"/>
          <cell r="CM145"/>
          <cell r="CN145"/>
          <cell r="CO145"/>
          <cell r="CP145"/>
          <cell r="CQ145"/>
          <cell r="CR145"/>
          <cell r="CS145"/>
          <cell r="CT145"/>
          <cell r="CU145"/>
          <cell r="CV145"/>
          <cell r="CW145"/>
          <cell r="CX145"/>
          <cell r="CY145"/>
          <cell r="CZ145"/>
          <cell r="DA145"/>
          <cell r="DB145"/>
          <cell r="DC145"/>
          <cell r="DD145"/>
          <cell r="DE145"/>
          <cell r="DF145"/>
          <cell r="DG145"/>
          <cell r="DH145"/>
          <cell r="DI145"/>
          <cell r="DJ145"/>
          <cell r="DK145"/>
          <cell r="DL145"/>
          <cell r="DM145"/>
          <cell r="DN145"/>
          <cell r="DO145"/>
          <cell r="DP145"/>
          <cell r="DQ145"/>
          <cell r="DR145"/>
          <cell r="DS145"/>
          <cell r="DT145"/>
          <cell r="DU145"/>
          <cell r="DV145"/>
          <cell r="DW145"/>
          <cell r="DX145"/>
          <cell r="DY145"/>
          <cell r="DZ145"/>
          <cell r="EA145"/>
          <cell r="EB145"/>
          <cell r="EC145"/>
          <cell r="ED145"/>
          <cell r="EE145"/>
          <cell r="EF145"/>
          <cell r="EG145"/>
          <cell r="EH145"/>
          <cell r="EI145"/>
          <cell r="EJ145"/>
          <cell r="EK145"/>
          <cell r="EM145"/>
          <cell r="EN145"/>
          <cell r="ET145"/>
          <cell r="EV145"/>
          <cell r="FA145"/>
          <cell r="FC145"/>
          <cell r="FE145"/>
          <cell r="FG145"/>
          <cell r="FI145"/>
          <cell r="FK145"/>
          <cell r="FL145"/>
          <cell r="FM145"/>
          <cell r="FN145"/>
          <cell r="FO145"/>
          <cell r="FP145"/>
          <cell r="FR145"/>
          <cell r="FS145"/>
          <cell r="FT145"/>
          <cell r="FU145"/>
          <cell r="FV145"/>
        </row>
        <row r="146">
          <cell r="B146"/>
          <cell r="C146"/>
          <cell r="D146"/>
          <cell r="E146"/>
          <cell r="F146"/>
          <cell r="G146"/>
          <cell r="H146"/>
          <cell r="I146"/>
          <cell r="J146"/>
          <cell r="K146"/>
          <cell r="L146"/>
          <cell r="M146"/>
          <cell r="N146"/>
          <cell r="O146"/>
          <cell r="P146"/>
          <cell r="Q146"/>
          <cell r="R146"/>
          <cell r="S146"/>
          <cell r="T146"/>
          <cell r="U146"/>
          <cell r="V146"/>
          <cell r="W146"/>
          <cell r="X146"/>
          <cell r="Z146"/>
          <cell r="AA146"/>
          <cell r="AB146"/>
          <cell r="AC146"/>
          <cell r="AD146"/>
          <cell r="AE146"/>
          <cell r="AF146"/>
          <cell r="AG146"/>
          <cell r="AH146"/>
          <cell r="AI146"/>
          <cell r="AJ146"/>
          <cell r="AK146"/>
          <cell r="AL146"/>
          <cell r="AM146"/>
          <cell r="AN146"/>
          <cell r="AO146"/>
          <cell r="AP146"/>
          <cell r="AQ146"/>
          <cell r="AR146"/>
          <cell r="AS146"/>
          <cell r="AT146"/>
          <cell r="AU146"/>
          <cell r="AV146"/>
          <cell r="AW146"/>
          <cell r="AX146"/>
          <cell r="AY146"/>
          <cell r="AZ146"/>
          <cell r="BA146"/>
          <cell r="BB146"/>
          <cell r="BC146"/>
          <cell r="BD146"/>
          <cell r="BE146"/>
          <cell r="BF146"/>
          <cell r="BG146"/>
          <cell r="BJ146"/>
          <cell r="BK146"/>
          <cell r="BL146"/>
          <cell r="BM146"/>
          <cell r="BN146"/>
          <cell r="BO146"/>
          <cell r="BP146"/>
          <cell r="BQ146"/>
          <cell r="BR146"/>
          <cell r="BS146"/>
          <cell r="BT146"/>
          <cell r="BU146"/>
          <cell r="BV146"/>
          <cell r="BW146"/>
          <cell r="BX146"/>
          <cell r="BY146"/>
          <cell r="BZ146"/>
          <cell r="CA146"/>
          <cell r="CB146"/>
          <cell r="CC146"/>
          <cell r="CD146"/>
          <cell r="CE146"/>
          <cell r="CF146"/>
          <cell r="CG146"/>
          <cell r="CH146"/>
          <cell r="CI146"/>
          <cell r="CJ146"/>
          <cell r="CK146"/>
          <cell r="CL146"/>
          <cell r="CM146"/>
          <cell r="CN146"/>
          <cell r="CO146"/>
          <cell r="CP146"/>
          <cell r="CQ146"/>
          <cell r="CR146"/>
          <cell r="CS146"/>
          <cell r="CT146"/>
          <cell r="CU146"/>
          <cell r="CV146"/>
          <cell r="CW146"/>
          <cell r="CX146"/>
          <cell r="CY146"/>
          <cell r="CZ146"/>
          <cell r="DA146"/>
          <cell r="DB146"/>
          <cell r="DC146"/>
          <cell r="DD146"/>
          <cell r="DE146"/>
          <cell r="DF146"/>
          <cell r="DG146"/>
          <cell r="DH146"/>
          <cell r="DI146"/>
          <cell r="DJ146"/>
          <cell r="DK146"/>
          <cell r="DL146"/>
          <cell r="DM146"/>
          <cell r="DN146"/>
          <cell r="DO146"/>
          <cell r="DP146"/>
          <cell r="DQ146"/>
          <cell r="DR146"/>
          <cell r="DS146"/>
          <cell r="DT146"/>
          <cell r="DU146"/>
          <cell r="DV146"/>
          <cell r="DW146"/>
          <cell r="DX146"/>
          <cell r="DY146"/>
          <cell r="DZ146"/>
          <cell r="EA146"/>
          <cell r="EB146"/>
          <cell r="EC146"/>
          <cell r="ED146"/>
          <cell r="EE146"/>
          <cell r="EF146"/>
          <cell r="EG146"/>
          <cell r="EH146"/>
          <cell r="EI146"/>
          <cell r="EJ146"/>
          <cell r="EK146"/>
          <cell r="EM146"/>
          <cell r="EN146"/>
          <cell r="ET146"/>
          <cell r="EV146"/>
          <cell r="FA146"/>
          <cell r="FC146"/>
          <cell r="FE146"/>
          <cell r="FG146"/>
          <cell r="FI146"/>
          <cell r="FK146"/>
          <cell r="FL146"/>
          <cell r="FM146"/>
          <cell r="FN146"/>
          <cell r="FO146"/>
          <cell r="FP146"/>
          <cell r="FR146"/>
          <cell r="FS146"/>
          <cell r="FT146"/>
          <cell r="FU146"/>
          <cell r="FV146"/>
        </row>
        <row r="147">
          <cell r="B147"/>
          <cell r="C147"/>
          <cell r="D147"/>
          <cell r="E147"/>
          <cell r="F147"/>
          <cell r="G147"/>
          <cell r="H147"/>
          <cell r="I147"/>
          <cell r="J147"/>
          <cell r="K147"/>
          <cell r="L147"/>
          <cell r="M147"/>
          <cell r="N147"/>
          <cell r="O147"/>
          <cell r="P147"/>
          <cell r="Q147"/>
          <cell r="R147"/>
          <cell r="S147"/>
          <cell r="T147"/>
          <cell r="U147"/>
          <cell r="V147"/>
          <cell r="W147"/>
          <cell r="X147"/>
          <cell r="Z147"/>
          <cell r="AA147"/>
          <cell r="AB147"/>
          <cell r="AC147"/>
          <cell r="AD147"/>
          <cell r="AE147"/>
          <cell r="AF147"/>
          <cell r="AG147"/>
          <cell r="AH147"/>
          <cell r="AI147"/>
          <cell r="AJ147"/>
          <cell r="AK147"/>
          <cell r="AL147"/>
          <cell r="AM147"/>
          <cell r="AN147"/>
          <cell r="AO147"/>
          <cell r="AP147"/>
          <cell r="AQ147"/>
          <cell r="AR147"/>
          <cell r="AS147"/>
          <cell r="AT147"/>
          <cell r="AU147"/>
          <cell r="AV147"/>
          <cell r="AW147"/>
          <cell r="AX147"/>
          <cell r="AY147"/>
          <cell r="AZ147"/>
          <cell r="BA147"/>
          <cell r="BB147"/>
          <cell r="BC147"/>
          <cell r="BD147"/>
          <cell r="BE147"/>
          <cell r="BF147"/>
          <cell r="BG147"/>
          <cell r="BJ147"/>
          <cell r="BK147"/>
          <cell r="BL147"/>
          <cell r="BM147"/>
          <cell r="BN147"/>
          <cell r="BO147"/>
          <cell r="BP147"/>
          <cell r="BQ147"/>
          <cell r="BR147"/>
          <cell r="BS147"/>
          <cell r="BT147"/>
          <cell r="BU147"/>
          <cell r="BV147"/>
          <cell r="BW147"/>
          <cell r="BX147"/>
          <cell r="BY147"/>
          <cell r="BZ147"/>
          <cell r="CA147"/>
          <cell r="CB147"/>
          <cell r="CC147"/>
          <cell r="CD147"/>
          <cell r="CE147"/>
          <cell r="CF147"/>
          <cell r="CG147"/>
          <cell r="CH147"/>
          <cell r="CI147"/>
          <cell r="CJ147"/>
          <cell r="CK147"/>
          <cell r="CL147"/>
          <cell r="CM147"/>
          <cell r="CN147"/>
          <cell r="CO147"/>
          <cell r="CP147"/>
          <cell r="CQ147"/>
          <cell r="CR147"/>
          <cell r="CS147"/>
          <cell r="CT147"/>
          <cell r="CU147"/>
          <cell r="CV147"/>
          <cell r="CW147"/>
          <cell r="CX147"/>
          <cell r="CY147"/>
          <cell r="CZ147"/>
          <cell r="DA147"/>
          <cell r="DB147"/>
          <cell r="DC147"/>
          <cell r="DD147"/>
          <cell r="DE147"/>
          <cell r="DF147"/>
          <cell r="DG147"/>
          <cell r="DH147"/>
          <cell r="DI147"/>
          <cell r="DJ147"/>
          <cell r="DK147"/>
          <cell r="DL147"/>
          <cell r="DM147"/>
          <cell r="DN147"/>
          <cell r="DO147"/>
          <cell r="DP147"/>
          <cell r="DQ147"/>
          <cell r="DR147"/>
          <cell r="DS147"/>
          <cell r="DT147"/>
          <cell r="DU147"/>
          <cell r="DV147"/>
          <cell r="DW147"/>
          <cell r="DX147"/>
          <cell r="DY147"/>
          <cell r="DZ147"/>
          <cell r="EA147"/>
          <cell r="EB147"/>
          <cell r="EC147"/>
          <cell r="ED147"/>
          <cell r="EE147"/>
          <cell r="EF147"/>
          <cell r="EG147"/>
          <cell r="EH147"/>
          <cell r="EI147"/>
          <cell r="EJ147"/>
          <cell r="EK147"/>
          <cell r="EM147"/>
          <cell r="EN147"/>
          <cell r="ET147"/>
          <cell r="EV147"/>
          <cell r="FA147"/>
          <cell r="FC147"/>
          <cell r="FE147"/>
          <cell r="FG147"/>
          <cell r="FI147"/>
          <cell r="FK147"/>
          <cell r="FL147"/>
          <cell r="FM147"/>
          <cell r="FN147"/>
          <cell r="FO147"/>
          <cell r="FP147"/>
          <cell r="FR147"/>
          <cell r="FS147"/>
          <cell r="FT147"/>
          <cell r="FU147"/>
          <cell r="FV147"/>
        </row>
        <row r="148">
          <cell r="B148"/>
          <cell r="C148"/>
          <cell r="D148"/>
          <cell r="E148"/>
          <cell r="F148"/>
          <cell r="G148"/>
          <cell r="H148"/>
          <cell r="I148"/>
          <cell r="J148"/>
          <cell r="K148"/>
          <cell r="L148"/>
          <cell r="M148"/>
          <cell r="N148"/>
          <cell r="O148"/>
          <cell r="P148"/>
          <cell r="Q148"/>
          <cell r="R148"/>
          <cell r="S148"/>
          <cell r="T148"/>
          <cell r="U148"/>
          <cell r="V148"/>
          <cell r="W148"/>
          <cell r="X148"/>
          <cell r="Z148"/>
          <cell r="AA148"/>
          <cell r="AB148"/>
          <cell r="AC148"/>
          <cell r="AD148"/>
          <cell r="AE148"/>
          <cell r="AF148"/>
          <cell r="AG148"/>
          <cell r="AH148"/>
          <cell r="AI148"/>
          <cell r="AJ148"/>
          <cell r="AK148"/>
          <cell r="AL148"/>
          <cell r="AM148"/>
          <cell r="AN148"/>
          <cell r="AO148"/>
          <cell r="AP148"/>
          <cell r="AQ148"/>
          <cell r="AR148"/>
          <cell r="AS148"/>
          <cell r="AT148"/>
          <cell r="AU148"/>
          <cell r="AV148"/>
          <cell r="AW148"/>
          <cell r="AX148"/>
          <cell r="AY148"/>
          <cell r="AZ148"/>
          <cell r="BA148"/>
          <cell r="BB148"/>
          <cell r="BC148"/>
          <cell r="BD148"/>
          <cell r="BE148"/>
          <cell r="BF148"/>
          <cell r="BG148"/>
          <cell r="BJ148"/>
          <cell r="BK148"/>
          <cell r="BL148"/>
          <cell r="BM148"/>
          <cell r="BN148"/>
          <cell r="BO148"/>
          <cell r="BP148"/>
          <cell r="BQ148"/>
          <cell r="BR148"/>
          <cell r="BS148"/>
          <cell r="BT148"/>
          <cell r="BU148"/>
          <cell r="BV148"/>
          <cell r="BW148"/>
          <cell r="BX148"/>
          <cell r="BY148"/>
          <cell r="BZ148"/>
          <cell r="CA148"/>
          <cell r="CB148"/>
          <cell r="CC148"/>
          <cell r="CD148"/>
          <cell r="CE148"/>
          <cell r="CF148"/>
          <cell r="CG148"/>
          <cell r="CH148"/>
          <cell r="CI148"/>
          <cell r="CJ148"/>
          <cell r="CK148"/>
          <cell r="CL148"/>
          <cell r="CM148"/>
          <cell r="CN148"/>
          <cell r="CO148"/>
          <cell r="CP148"/>
          <cell r="CQ148"/>
          <cell r="CR148"/>
          <cell r="CS148"/>
          <cell r="CT148"/>
          <cell r="CU148"/>
          <cell r="CV148"/>
          <cell r="CW148"/>
          <cell r="CX148"/>
          <cell r="CY148"/>
          <cell r="CZ148"/>
          <cell r="DA148"/>
          <cell r="DB148"/>
          <cell r="DC148"/>
          <cell r="DD148"/>
          <cell r="DE148"/>
          <cell r="DF148"/>
          <cell r="DG148"/>
          <cell r="DH148"/>
          <cell r="DI148"/>
          <cell r="DJ148"/>
          <cell r="DK148"/>
          <cell r="DL148"/>
          <cell r="DM148"/>
          <cell r="DN148"/>
          <cell r="DO148"/>
          <cell r="DP148"/>
          <cell r="DQ148"/>
          <cell r="DR148"/>
          <cell r="DS148"/>
          <cell r="DT148"/>
          <cell r="DU148"/>
          <cell r="DV148"/>
          <cell r="DW148"/>
          <cell r="DX148"/>
          <cell r="DY148"/>
          <cell r="DZ148"/>
          <cell r="EA148"/>
          <cell r="EB148"/>
          <cell r="EC148"/>
          <cell r="ED148"/>
          <cell r="EE148"/>
          <cell r="EF148"/>
          <cell r="EG148"/>
          <cell r="EH148"/>
          <cell r="EI148"/>
          <cell r="EJ148"/>
          <cell r="EK148"/>
          <cell r="EM148"/>
          <cell r="EN148"/>
          <cell r="ET148"/>
          <cell r="EV148"/>
          <cell r="FA148"/>
          <cell r="FC148"/>
          <cell r="FE148"/>
          <cell r="FG148"/>
          <cell r="FI148"/>
          <cell r="FK148"/>
          <cell r="FL148"/>
          <cell r="FM148"/>
          <cell r="FN148"/>
          <cell r="FO148"/>
          <cell r="FP148"/>
          <cell r="FR148"/>
          <cell r="FS148"/>
          <cell r="FT148"/>
          <cell r="FU148"/>
          <cell r="FV148"/>
        </row>
        <row r="149">
          <cell r="B149"/>
          <cell r="C149"/>
          <cell r="D149"/>
          <cell r="E149"/>
          <cell r="F149"/>
          <cell r="G149"/>
          <cell r="H149"/>
          <cell r="I149"/>
          <cell r="J149"/>
          <cell r="K149"/>
          <cell r="L149"/>
          <cell r="M149"/>
          <cell r="N149"/>
          <cell r="O149"/>
          <cell r="P149"/>
          <cell r="Q149"/>
          <cell r="R149"/>
          <cell r="S149"/>
          <cell r="T149"/>
          <cell r="U149"/>
          <cell r="V149"/>
          <cell r="W149"/>
          <cell r="X149"/>
          <cell r="Z149"/>
          <cell r="AA149"/>
          <cell r="AB149"/>
          <cell r="AC149"/>
          <cell r="AD149"/>
          <cell r="AE149"/>
          <cell r="AF149"/>
          <cell r="AG149"/>
          <cell r="AH149"/>
          <cell r="AI149"/>
          <cell r="AJ149"/>
          <cell r="AK149"/>
          <cell r="AL149"/>
          <cell r="AM149"/>
          <cell r="AN149"/>
          <cell r="AO149"/>
          <cell r="AP149"/>
          <cell r="AQ149"/>
          <cell r="AR149"/>
          <cell r="AS149"/>
          <cell r="AT149"/>
          <cell r="AU149"/>
          <cell r="AV149"/>
          <cell r="AW149"/>
          <cell r="AX149"/>
          <cell r="AY149"/>
          <cell r="AZ149"/>
          <cell r="BA149"/>
          <cell r="BB149"/>
          <cell r="BC149"/>
          <cell r="BD149"/>
          <cell r="BE149"/>
          <cell r="BF149"/>
          <cell r="BG149"/>
          <cell r="BJ149"/>
          <cell r="BK149"/>
          <cell r="BL149"/>
          <cell r="BM149"/>
          <cell r="BN149"/>
          <cell r="BO149"/>
          <cell r="BP149"/>
          <cell r="BQ149"/>
          <cell r="BR149"/>
          <cell r="BS149"/>
          <cell r="BT149"/>
          <cell r="BU149"/>
          <cell r="BV149"/>
          <cell r="BW149"/>
          <cell r="BX149"/>
          <cell r="BY149"/>
          <cell r="BZ149"/>
          <cell r="CA149"/>
          <cell r="CB149"/>
          <cell r="CC149"/>
          <cell r="CD149"/>
          <cell r="CE149"/>
          <cell r="CF149"/>
          <cell r="CG149"/>
          <cell r="CH149"/>
          <cell r="CI149"/>
          <cell r="CJ149"/>
          <cell r="CK149"/>
          <cell r="CL149"/>
          <cell r="CM149"/>
          <cell r="CN149"/>
          <cell r="CO149"/>
          <cell r="CP149"/>
          <cell r="CQ149"/>
          <cell r="CR149"/>
          <cell r="CS149"/>
          <cell r="CT149"/>
          <cell r="CU149"/>
          <cell r="CV149"/>
          <cell r="CW149"/>
          <cell r="CX149"/>
          <cell r="CY149"/>
          <cell r="CZ149"/>
          <cell r="DA149"/>
          <cell r="DB149"/>
          <cell r="DC149"/>
          <cell r="DD149"/>
          <cell r="DE149"/>
          <cell r="DF149"/>
          <cell r="DG149"/>
          <cell r="DH149"/>
          <cell r="DI149"/>
          <cell r="DJ149"/>
          <cell r="DK149"/>
          <cell r="DL149"/>
          <cell r="DM149"/>
          <cell r="DN149"/>
          <cell r="DO149"/>
          <cell r="DP149"/>
          <cell r="DQ149"/>
          <cell r="DR149"/>
          <cell r="DS149"/>
          <cell r="DT149"/>
          <cell r="DU149"/>
          <cell r="DV149"/>
          <cell r="DW149"/>
          <cell r="DX149"/>
          <cell r="DY149"/>
          <cell r="DZ149"/>
          <cell r="EA149"/>
          <cell r="EB149"/>
          <cell r="EC149"/>
          <cell r="ED149"/>
          <cell r="EE149"/>
          <cell r="EF149"/>
          <cell r="EG149"/>
          <cell r="EH149"/>
          <cell r="EI149"/>
          <cell r="EJ149"/>
          <cell r="EK149"/>
          <cell r="EM149"/>
          <cell r="EN149"/>
          <cell r="ET149"/>
          <cell r="EV149"/>
          <cell r="FA149"/>
          <cell r="FC149"/>
          <cell r="FE149"/>
          <cell r="FG149"/>
          <cell r="FI149"/>
          <cell r="FK149"/>
          <cell r="FL149"/>
          <cell r="FM149"/>
          <cell r="FN149"/>
          <cell r="FO149"/>
          <cell r="FP149"/>
          <cell r="FR149"/>
          <cell r="FS149"/>
          <cell r="FT149"/>
          <cell r="FU149"/>
          <cell r="FV149"/>
        </row>
        <row r="150">
          <cell r="B150"/>
          <cell r="C150"/>
          <cell r="D150"/>
          <cell r="E150"/>
          <cell r="F150"/>
          <cell r="G150"/>
          <cell r="H150"/>
          <cell r="I150"/>
          <cell r="J150"/>
          <cell r="K150"/>
          <cell r="L150"/>
          <cell r="M150"/>
          <cell r="N150"/>
          <cell r="O150"/>
          <cell r="P150"/>
          <cell r="Q150"/>
          <cell r="R150"/>
          <cell r="S150"/>
          <cell r="T150"/>
          <cell r="U150"/>
          <cell r="V150"/>
          <cell r="W150"/>
          <cell r="X150"/>
          <cell r="Z150"/>
          <cell r="AA150"/>
          <cell r="AB150"/>
          <cell r="AC150"/>
          <cell r="AD150"/>
          <cell r="AE150"/>
          <cell r="AF150"/>
          <cell r="AG150"/>
          <cell r="AH150"/>
          <cell r="AI150"/>
          <cell r="AJ150"/>
          <cell r="AK150"/>
          <cell r="AL150"/>
          <cell r="AM150"/>
          <cell r="AN150"/>
          <cell r="AO150"/>
          <cell r="AP150"/>
          <cell r="AQ150"/>
          <cell r="AR150"/>
          <cell r="AS150"/>
          <cell r="AT150"/>
          <cell r="AU150"/>
          <cell r="AV150"/>
          <cell r="AW150"/>
          <cell r="AX150"/>
          <cell r="AY150"/>
          <cell r="AZ150"/>
          <cell r="BA150"/>
          <cell r="BB150"/>
          <cell r="BC150"/>
          <cell r="BD150"/>
          <cell r="BE150"/>
          <cell r="BF150"/>
          <cell r="BG150"/>
          <cell r="BJ150"/>
          <cell r="BK150"/>
          <cell r="BL150"/>
          <cell r="BM150"/>
          <cell r="BN150"/>
          <cell r="BO150"/>
          <cell r="BP150"/>
          <cell r="BQ150"/>
          <cell r="BR150"/>
          <cell r="BS150"/>
          <cell r="BT150"/>
          <cell r="BU150"/>
          <cell r="BV150"/>
          <cell r="BW150"/>
          <cell r="BX150"/>
          <cell r="BY150"/>
          <cell r="BZ150"/>
          <cell r="CA150"/>
          <cell r="CB150"/>
          <cell r="CC150"/>
          <cell r="CD150"/>
          <cell r="CE150"/>
          <cell r="CF150"/>
          <cell r="CG150"/>
          <cell r="CH150"/>
          <cell r="CI150"/>
          <cell r="CJ150"/>
          <cell r="CK150"/>
          <cell r="CL150"/>
          <cell r="CM150"/>
          <cell r="CN150"/>
          <cell r="CO150"/>
          <cell r="CP150"/>
          <cell r="CQ150"/>
          <cell r="CR150"/>
          <cell r="CS150"/>
          <cell r="CT150"/>
          <cell r="CU150"/>
          <cell r="CV150"/>
          <cell r="CW150"/>
          <cell r="CX150"/>
          <cell r="CY150"/>
          <cell r="CZ150"/>
          <cell r="DA150"/>
          <cell r="DB150"/>
          <cell r="DC150"/>
          <cell r="DD150"/>
          <cell r="DE150"/>
          <cell r="DF150"/>
          <cell r="DG150"/>
          <cell r="DH150"/>
          <cell r="DI150"/>
          <cell r="DJ150"/>
          <cell r="DK150"/>
          <cell r="DL150"/>
          <cell r="DM150"/>
          <cell r="DN150"/>
          <cell r="DO150"/>
          <cell r="DP150"/>
          <cell r="DQ150"/>
          <cell r="DR150"/>
          <cell r="DS150"/>
          <cell r="DT150"/>
          <cell r="DU150"/>
          <cell r="DV150"/>
          <cell r="DW150"/>
          <cell r="DX150"/>
          <cell r="DY150"/>
          <cell r="DZ150"/>
          <cell r="EA150"/>
          <cell r="EB150"/>
          <cell r="EC150"/>
          <cell r="ED150"/>
          <cell r="EE150"/>
          <cell r="EF150"/>
          <cell r="EG150"/>
          <cell r="EH150"/>
          <cell r="EI150"/>
          <cell r="EJ150"/>
          <cell r="EK150"/>
          <cell r="EM150"/>
          <cell r="EN150"/>
          <cell r="ET150"/>
          <cell r="EV150"/>
          <cell r="FA150"/>
          <cell r="FC150"/>
          <cell r="FE150"/>
          <cell r="FG150"/>
          <cell r="FI150"/>
          <cell r="FK150"/>
          <cell r="FL150"/>
          <cell r="FM150"/>
          <cell r="FN150"/>
          <cell r="FO150"/>
          <cell r="FP150"/>
          <cell r="FR150"/>
          <cell r="FS150"/>
          <cell r="FT150"/>
          <cell r="FU150"/>
          <cell r="FV150"/>
        </row>
        <row r="151">
          <cell r="B151"/>
          <cell r="C151"/>
          <cell r="D151"/>
          <cell r="E151"/>
          <cell r="F151"/>
          <cell r="G151"/>
          <cell r="H151"/>
          <cell r="I151"/>
          <cell r="J151"/>
          <cell r="K151"/>
          <cell r="L151"/>
          <cell r="M151"/>
          <cell r="N151"/>
          <cell r="O151"/>
          <cell r="P151"/>
          <cell r="Q151"/>
          <cell r="R151"/>
          <cell r="S151"/>
          <cell r="T151"/>
          <cell r="U151"/>
          <cell r="V151"/>
          <cell r="W151"/>
          <cell r="X151"/>
          <cell r="Z151"/>
          <cell r="AA151"/>
          <cell r="AB151"/>
          <cell r="AC151"/>
          <cell r="AD151"/>
          <cell r="AE151"/>
          <cell r="AF151"/>
          <cell r="AG151"/>
          <cell r="AH151"/>
          <cell r="AI151"/>
          <cell r="AJ151"/>
          <cell r="AK151"/>
          <cell r="AL151"/>
          <cell r="AM151"/>
          <cell r="AN151"/>
          <cell r="AO151"/>
          <cell r="AP151"/>
          <cell r="AQ151"/>
          <cell r="AR151"/>
          <cell r="AS151"/>
          <cell r="AT151"/>
          <cell r="AU151"/>
          <cell r="AV151"/>
          <cell r="AW151"/>
          <cell r="AX151"/>
          <cell r="AY151"/>
          <cell r="AZ151"/>
          <cell r="BA151"/>
          <cell r="BB151"/>
          <cell r="BC151"/>
          <cell r="BD151"/>
          <cell r="BE151"/>
          <cell r="BF151"/>
          <cell r="BG151"/>
          <cell r="BJ151"/>
          <cell r="BK151"/>
          <cell r="BL151"/>
          <cell r="BM151"/>
          <cell r="BN151"/>
          <cell r="BO151"/>
          <cell r="BP151"/>
          <cell r="BQ151"/>
          <cell r="BR151"/>
          <cell r="BS151"/>
          <cell r="BT151"/>
          <cell r="BU151"/>
          <cell r="BV151"/>
          <cell r="BW151"/>
          <cell r="BX151"/>
          <cell r="BY151"/>
          <cell r="BZ151"/>
          <cell r="CA151"/>
          <cell r="CB151"/>
          <cell r="CC151"/>
          <cell r="CD151"/>
          <cell r="CE151"/>
          <cell r="CF151"/>
          <cell r="CG151"/>
          <cell r="CH151"/>
          <cell r="CI151"/>
          <cell r="CJ151"/>
          <cell r="CK151"/>
          <cell r="CL151"/>
          <cell r="CM151"/>
          <cell r="CN151"/>
          <cell r="CO151"/>
          <cell r="CP151"/>
          <cell r="CQ151"/>
          <cell r="CR151"/>
          <cell r="CS151"/>
          <cell r="CT151"/>
          <cell r="CU151"/>
          <cell r="CV151"/>
          <cell r="CW151"/>
          <cell r="CX151"/>
          <cell r="CY151"/>
          <cell r="CZ151"/>
          <cell r="DA151"/>
          <cell r="DB151"/>
          <cell r="DC151"/>
          <cell r="DD151"/>
          <cell r="DE151"/>
          <cell r="DF151"/>
          <cell r="DG151"/>
          <cell r="DH151"/>
          <cell r="DI151"/>
          <cell r="DJ151"/>
          <cell r="DK151"/>
          <cell r="DL151"/>
          <cell r="DM151"/>
          <cell r="DN151"/>
          <cell r="DO151"/>
          <cell r="DP151"/>
          <cell r="DQ151"/>
          <cell r="DR151"/>
          <cell r="DS151"/>
          <cell r="DT151"/>
          <cell r="DU151"/>
          <cell r="DV151"/>
          <cell r="DW151"/>
          <cell r="DX151"/>
          <cell r="DY151"/>
          <cell r="DZ151"/>
          <cell r="EA151"/>
          <cell r="EB151"/>
          <cell r="EC151"/>
          <cell r="ED151"/>
          <cell r="EE151"/>
          <cell r="EF151"/>
          <cell r="EG151"/>
          <cell r="EH151"/>
          <cell r="EI151"/>
          <cell r="EJ151"/>
          <cell r="EK151"/>
          <cell r="EM151"/>
          <cell r="EN151"/>
          <cell r="ET151"/>
          <cell r="EV151"/>
          <cell r="FA151"/>
          <cell r="FC151"/>
          <cell r="FE151"/>
          <cell r="FG151"/>
          <cell r="FI151"/>
          <cell r="FK151"/>
          <cell r="FL151"/>
          <cell r="FM151"/>
          <cell r="FN151"/>
          <cell r="FO151"/>
          <cell r="FP151"/>
          <cell r="FR151"/>
          <cell r="FS151"/>
          <cell r="FT151"/>
          <cell r="FU151"/>
          <cell r="FV151"/>
        </row>
        <row r="152">
          <cell r="B152"/>
          <cell r="C152"/>
          <cell r="D152"/>
          <cell r="E152"/>
          <cell r="F152"/>
          <cell r="G152"/>
          <cell r="H152"/>
          <cell r="I152"/>
          <cell r="J152"/>
          <cell r="K152"/>
          <cell r="L152"/>
          <cell r="M152"/>
          <cell r="N152"/>
          <cell r="O152"/>
          <cell r="P152"/>
          <cell r="Q152"/>
          <cell r="R152"/>
          <cell r="S152"/>
          <cell r="T152"/>
          <cell r="U152"/>
          <cell r="V152"/>
          <cell r="W152"/>
          <cell r="X152"/>
          <cell r="Z152"/>
          <cell r="AA152"/>
          <cell r="AB152"/>
          <cell r="AC152"/>
          <cell r="AD152"/>
          <cell r="AE152"/>
          <cell r="AF152"/>
          <cell r="AG152"/>
          <cell r="AH152"/>
          <cell r="AI152"/>
          <cell r="AJ152"/>
          <cell r="AK152"/>
          <cell r="AL152"/>
          <cell r="AM152"/>
          <cell r="AN152"/>
          <cell r="AO152"/>
          <cell r="AP152"/>
          <cell r="AQ152"/>
          <cell r="AR152"/>
          <cell r="AS152"/>
          <cell r="AT152"/>
          <cell r="AU152"/>
          <cell r="AV152"/>
          <cell r="AW152"/>
          <cell r="AX152"/>
          <cell r="AY152"/>
          <cell r="AZ152"/>
          <cell r="BA152"/>
          <cell r="BB152"/>
          <cell r="BC152"/>
          <cell r="BD152"/>
          <cell r="BE152"/>
          <cell r="BF152"/>
          <cell r="BG152"/>
          <cell r="BJ152"/>
          <cell r="BK152"/>
          <cell r="BL152"/>
          <cell r="BM152"/>
          <cell r="BN152"/>
          <cell r="BO152"/>
          <cell r="BP152"/>
          <cell r="BQ152"/>
          <cell r="BR152"/>
          <cell r="BS152"/>
          <cell r="BT152"/>
          <cell r="BU152"/>
          <cell r="BV152"/>
          <cell r="BW152"/>
          <cell r="BX152"/>
          <cell r="BY152"/>
          <cell r="BZ152"/>
          <cell r="CA152"/>
          <cell r="CB152"/>
          <cell r="CC152"/>
          <cell r="CD152"/>
          <cell r="CE152"/>
          <cell r="CF152"/>
          <cell r="CG152"/>
          <cell r="CH152"/>
          <cell r="CI152"/>
          <cell r="CJ152"/>
          <cell r="CK152"/>
          <cell r="CL152"/>
          <cell r="CM152"/>
          <cell r="CN152"/>
          <cell r="CO152"/>
          <cell r="CP152"/>
          <cell r="CQ152"/>
          <cell r="CR152"/>
          <cell r="CS152"/>
          <cell r="CT152"/>
          <cell r="CU152"/>
          <cell r="CV152"/>
          <cell r="CW152"/>
          <cell r="CX152"/>
          <cell r="CY152"/>
          <cell r="CZ152"/>
          <cell r="DA152"/>
          <cell r="DB152"/>
          <cell r="DC152"/>
          <cell r="DD152"/>
          <cell r="DE152"/>
          <cell r="DF152"/>
          <cell r="DG152"/>
          <cell r="DH152"/>
          <cell r="DI152"/>
          <cell r="DJ152"/>
          <cell r="DK152"/>
          <cell r="DL152"/>
          <cell r="DM152"/>
          <cell r="DN152"/>
          <cell r="DO152"/>
          <cell r="DP152"/>
          <cell r="DQ152"/>
          <cell r="DR152"/>
          <cell r="DS152"/>
          <cell r="DT152"/>
          <cell r="DU152"/>
          <cell r="DV152"/>
          <cell r="DW152"/>
          <cell r="DX152"/>
          <cell r="DY152"/>
          <cell r="DZ152"/>
          <cell r="EA152"/>
          <cell r="EB152"/>
          <cell r="EC152"/>
          <cell r="ED152"/>
          <cell r="EE152"/>
          <cell r="EF152"/>
          <cell r="EG152"/>
          <cell r="EH152"/>
          <cell r="EI152"/>
          <cell r="EJ152"/>
          <cell r="EK152"/>
          <cell r="EM152"/>
          <cell r="EN152"/>
          <cell r="ET152"/>
          <cell r="EV152"/>
          <cell r="FA152"/>
          <cell r="FC152"/>
          <cell r="FE152"/>
          <cell r="FG152"/>
          <cell r="FI152"/>
          <cell r="FK152"/>
          <cell r="FL152"/>
          <cell r="FM152"/>
          <cell r="FN152"/>
          <cell r="FO152"/>
          <cell r="FP152"/>
          <cell r="FR152"/>
          <cell r="FS152"/>
          <cell r="FT152"/>
          <cell r="FU152"/>
          <cell r="FV152"/>
        </row>
        <row r="153">
          <cell r="B153"/>
          <cell r="C153"/>
          <cell r="D153"/>
          <cell r="E153"/>
          <cell r="F153"/>
          <cell r="G153"/>
          <cell r="H153"/>
          <cell r="I153"/>
          <cell r="J153"/>
          <cell r="K153"/>
          <cell r="L153"/>
          <cell r="M153"/>
          <cell r="N153"/>
          <cell r="O153"/>
          <cell r="P153"/>
          <cell r="Q153"/>
          <cell r="R153"/>
          <cell r="S153"/>
          <cell r="T153"/>
          <cell r="U153"/>
          <cell r="V153"/>
          <cell r="W153"/>
          <cell r="X153"/>
          <cell r="Z153"/>
          <cell r="AA153"/>
          <cell r="AB153"/>
          <cell r="AC153"/>
          <cell r="AD153"/>
          <cell r="AE153"/>
          <cell r="AF153"/>
          <cell r="AG153"/>
          <cell r="AH153"/>
          <cell r="AI153"/>
          <cell r="AJ153"/>
          <cell r="AK153"/>
          <cell r="AL153"/>
          <cell r="AM153"/>
          <cell r="AN153"/>
          <cell r="AO153"/>
          <cell r="AP153"/>
          <cell r="AQ153"/>
          <cell r="AR153"/>
          <cell r="AS153"/>
          <cell r="AT153"/>
          <cell r="AU153"/>
          <cell r="AV153"/>
          <cell r="AW153"/>
          <cell r="AX153"/>
          <cell r="AY153"/>
          <cell r="AZ153"/>
          <cell r="BA153"/>
          <cell r="BB153"/>
          <cell r="BC153"/>
          <cell r="BD153"/>
          <cell r="BE153"/>
          <cell r="BF153"/>
          <cell r="BG153"/>
          <cell r="BJ153"/>
          <cell r="BK153"/>
          <cell r="BL153"/>
          <cell r="BM153"/>
          <cell r="BN153"/>
          <cell r="BO153"/>
          <cell r="BP153"/>
          <cell r="BQ153"/>
          <cell r="BR153"/>
          <cell r="BS153"/>
          <cell r="BT153"/>
          <cell r="BU153"/>
          <cell r="BV153"/>
          <cell r="BW153"/>
          <cell r="BX153"/>
          <cell r="BY153"/>
          <cell r="BZ153"/>
          <cell r="CA153"/>
          <cell r="CB153"/>
          <cell r="CC153"/>
          <cell r="CD153"/>
          <cell r="CE153"/>
          <cell r="CF153"/>
          <cell r="CG153"/>
          <cell r="CH153"/>
          <cell r="CI153"/>
          <cell r="CJ153"/>
          <cell r="CK153"/>
          <cell r="CL153"/>
          <cell r="CM153"/>
          <cell r="CN153"/>
          <cell r="CO153"/>
          <cell r="CP153"/>
          <cell r="CQ153"/>
          <cell r="CR153"/>
          <cell r="CS153"/>
          <cell r="CT153"/>
          <cell r="CU153"/>
          <cell r="CV153"/>
          <cell r="CW153"/>
          <cell r="CX153"/>
          <cell r="CY153"/>
          <cell r="CZ153"/>
          <cell r="DA153"/>
          <cell r="DB153"/>
          <cell r="DC153"/>
          <cell r="DD153"/>
          <cell r="DE153"/>
          <cell r="DF153"/>
          <cell r="DG153"/>
          <cell r="DH153"/>
          <cell r="DI153"/>
          <cell r="DJ153"/>
          <cell r="DK153"/>
          <cell r="DL153"/>
          <cell r="DM153"/>
          <cell r="DN153"/>
          <cell r="DO153"/>
          <cell r="DP153"/>
          <cell r="DQ153"/>
          <cell r="DR153"/>
          <cell r="DS153"/>
          <cell r="DT153"/>
          <cell r="DU153"/>
          <cell r="DV153"/>
          <cell r="DW153"/>
          <cell r="DX153"/>
          <cell r="DY153"/>
          <cell r="DZ153"/>
          <cell r="EA153"/>
          <cell r="EB153"/>
          <cell r="EC153"/>
          <cell r="ED153"/>
          <cell r="EE153"/>
          <cell r="EF153"/>
          <cell r="EG153"/>
          <cell r="EH153"/>
          <cell r="EI153"/>
          <cell r="EJ153"/>
          <cell r="EK153"/>
          <cell r="EM153"/>
          <cell r="EN153"/>
          <cell r="ET153"/>
          <cell r="EV153"/>
          <cell r="FA153"/>
          <cell r="FC153"/>
          <cell r="FE153"/>
          <cell r="FG153"/>
          <cell r="FI153"/>
          <cell r="FK153"/>
          <cell r="FL153"/>
          <cell r="FM153"/>
          <cell r="FN153"/>
          <cell r="FO153"/>
          <cell r="FP153"/>
          <cell r="FR153"/>
          <cell r="FS153"/>
          <cell r="FT153"/>
          <cell r="FU153"/>
          <cell r="FV153"/>
        </row>
        <row r="154">
          <cell r="B154"/>
          <cell r="C154"/>
          <cell r="D154"/>
          <cell r="E154"/>
          <cell r="F154"/>
          <cell r="G154"/>
          <cell r="H154"/>
          <cell r="I154"/>
          <cell r="J154"/>
          <cell r="K154"/>
          <cell r="L154"/>
          <cell r="M154"/>
          <cell r="N154"/>
          <cell r="O154"/>
          <cell r="P154"/>
          <cell r="Q154"/>
          <cell r="R154"/>
          <cell r="S154"/>
          <cell r="T154"/>
          <cell r="U154"/>
          <cell r="V154"/>
          <cell r="W154"/>
          <cell r="X154"/>
          <cell r="Z154"/>
          <cell r="AA154"/>
          <cell r="AB154"/>
          <cell r="AC154"/>
          <cell r="AD154"/>
          <cell r="AE154"/>
          <cell r="AF154"/>
          <cell r="AG154"/>
          <cell r="AH154"/>
          <cell r="AI154"/>
          <cell r="AJ154"/>
          <cell r="AK154"/>
          <cell r="AL154"/>
          <cell r="AM154"/>
          <cell r="AN154"/>
          <cell r="AO154"/>
          <cell r="AP154"/>
          <cell r="AQ154"/>
          <cell r="AR154"/>
          <cell r="AS154"/>
          <cell r="AT154"/>
          <cell r="AU154"/>
          <cell r="AV154"/>
          <cell r="AW154"/>
          <cell r="AX154"/>
          <cell r="AY154"/>
          <cell r="AZ154"/>
          <cell r="BA154"/>
          <cell r="BB154"/>
          <cell r="BC154"/>
          <cell r="BD154"/>
          <cell r="BE154"/>
          <cell r="BF154"/>
          <cell r="BG154"/>
          <cell r="BJ154"/>
          <cell r="BK154"/>
          <cell r="BL154"/>
          <cell r="BM154"/>
          <cell r="BN154"/>
          <cell r="BO154"/>
          <cell r="BP154"/>
          <cell r="BQ154"/>
          <cell r="BR154"/>
          <cell r="BS154"/>
          <cell r="BT154"/>
          <cell r="BU154"/>
          <cell r="BV154"/>
          <cell r="BW154"/>
          <cell r="BX154"/>
          <cell r="BY154"/>
          <cell r="BZ154"/>
          <cell r="CA154"/>
          <cell r="CB154"/>
          <cell r="CC154"/>
          <cell r="CD154"/>
          <cell r="CE154"/>
          <cell r="CF154"/>
          <cell r="CG154"/>
          <cell r="CH154"/>
          <cell r="CI154"/>
          <cell r="CJ154"/>
          <cell r="CK154"/>
          <cell r="CL154"/>
          <cell r="CM154"/>
          <cell r="CN154"/>
          <cell r="CO154"/>
          <cell r="CP154"/>
          <cell r="CQ154"/>
          <cell r="CR154"/>
          <cell r="CS154"/>
          <cell r="CT154"/>
          <cell r="CU154"/>
          <cell r="CV154"/>
          <cell r="CW154"/>
          <cell r="CX154"/>
          <cell r="CY154"/>
          <cell r="CZ154"/>
          <cell r="DA154"/>
          <cell r="DB154"/>
          <cell r="DC154"/>
          <cell r="DD154"/>
          <cell r="DE154"/>
          <cell r="DF154"/>
          <cell r="DG154"/>
          <cell r="DH154"/>
          <cell r="DI154"/>
          <cell r="DJ154"/>
          <cell r="DK154"/>
          <cell r="DL154"/>
          <cell r="DM154"/>
          <cell r="DN154"/>
          <cell r="DO154"/>
          <cell r="DP154"/>
          <cell r="DQ154"/>
          <cell r="DR154"/>
          <cell r="DS154"/>
          <cell r="DT154"/>
          <cell r="DU154"/>
          <cell r="DV154"/>
          <cell r="DW154"/>
          <cell r="DX154"/>
          <cell r="DY154"/>
          <cell r="DZ154"/>
          <cell r="EA154"/>
          <cell r="EB154"/>
          <cell r="EC154"/>
          <cell r="ED154"/>
          <cell r="EE154"/>
          <cell r="EF154"/>
          <cell r="EG154"/>
          <cell r="EH154"/>
          <cell r="EI154"/>
          <cell r="EJ154"/>
          <cell r="EK154"/>
          <cell r="EM154"/>
          <cell r="EN154"/>
          <cell r="ET154"/>
          <cell r="EV154"/>
          <cell r="FA154"/>
          <cell r="FC154"/>
          <cell r="FE154"/>
          <cell r="FG154"/>
          <cell r="FI154"/>
          <cell r="FK154"/>
          <cell r="FL154"/>
          <cell r="FM154"/>
          <cell r="FN154"/>
          <cell r="FO154"/>
          <cell r="FP154"/>
          <cell r="FR154"/>
          <cell r="FS154"/>
          <cell r="FT154"/>
          <cell r="FU154"/>
          <cell r="FV154"/>
        </row>
        <row r="155">
          <cell r="B155"/>
          <cell r="C155"/>
          <cell r="D155"/>
          <cell r="E155"/>
          <cell r="F155"/>
          <cell r="G155"/>
          <cell r="H155"/>
          <cell r="I155"/>
          <cell r="J155"/>
          <cell r="K155"/>
          <cell r="L155"/>
          <cell r="M155"/>
          <cell r="N155"/>
          <cell r="O155"/>
          <cell r="P155"/>
          <cell r="Q155"/>
          <cell r="R155"/>
          <cell r="S155"/>
          <cell r="T155"/>
          <cell r="U155"/>
          <cell r="V155"/>
          <cell r="W155"/>
          <cell r="X155"/>
          <cell r="Z155"/>
          <cell r="AA155"/>
          <cell r="AB155"/>
          <cell r="AC155"/>
          <cell r="AD155"/>
          <cell r="AE155"/>
          <cell r="AF155"/>
          <cell r="AG155"/>
          <cell r="AH155"/>
          <cell r="AI155"/>
          <cell r="AJ155"/>
          <cell r="AK155"/>
          <cell r="AL155"/>
          <cell r="AM155"/>
          <cell r="AN155"/>
          <cell r="AO155"/>
          <cell r="AP155"/>
          <cell r="AQ155"/>
          <cell r="AR155"/>
          <cell r="AS155"/>
          <cell r="AT155"/>
          <cell r="AU155"/>
          <cell r="AV155"/>
          <cell r="AW155"/>
          <cell r="AX155"/>
          <cell r="AY155"/>
          <cell r="AZ155"/>
          <cell r="BA155"/>
          <cell r="BB155"/>
          <cell r="BC155"/>
          <cell r="BD155"/>
          <cell r="BE155"/>
          <cell r="BF155"/>
          <cell r="BG155"/>
          <cell r="BJ155"/>
          <cell r="BK155"/>
          <cell r="BL155"/>
          <cell r="BM155"/>
          <cell r="BN155"/>
          <cell r="BO155"/>
          <cell r="BP155"/>
          <cell r="BQ155"/>
          <cell r="BR155"/>
          <cell r="BS155"/>
          <cell r="BT155"/>
          <cell r="BU155"/>
          <cell r="BV155"/>
          <cell r="BW155"/>
          <cell r="BX155"/>
          <cell r="BY155"/>
          <cell r="BZ155"/>
          <cell r="CA155"/>
          <cell r="CB155"/>
          <cell r="CC155"/>
          <cell r="CD155"/>
          <cell r="CE155"/>
          <cell r="CF155"/>
          <cell r="CG155"/>
          <cell r="CH155"/>
          <cell r="CI155"/>
          <cell r="CJ155"/>
          <cell r="CK155"/>
          <cell r="CL155"/>
          <cell r="CM155"/>
          <cell r="CN155"/>
          <cell r="CO155"/>
          <cell r="CP155"/>
          <cell r="CQ155"/>
          <cell r="CR155"/>
          <cell r="CS155"/>
          <cell r="CT155"/>
          <cell r="CU155"/>
          <cell r="CV155"/>
          <cell r="CW155"/>
          <cell r="CX155"/>
          <cell r="CY155"/>
          <cell r="CZ155"/>
          <cell r="DA155"/>
          <cell r="DB155"/>
          <cell r="DC155"/>
          <cell r="DD155"/>
          <cell r="DE155"/>
          <cell r="DF155"/>
          <cell r="DG155"/>
          <cell r="DH155"/>
          <cell r="DI155"/>
          <cell r="DJ155"/>
          <cell r="DK155"/>
          <cell r="DL155"/>
          <cell r="DM155"/>
          <cell r="DN155"/>
          <cell r="DO155"/>
          <cell r="DP155"/>
          <cell r="DQ155"/>
          <cell r="DR155"/>
          <cell r="DS155"/>
          <cell r="DT155"/>
          <cell r="DU155"/>
          <cell r="DV155"/>
          <cell r="DW155"/>
          <cell r="DX155"/>
          <cell r="DY155"/>
          <cell r="DZ155"/>
          <cell r="EA155"/>
          <cell r="EB155"/>
          <cell r="EC155"/>
          <cell r="ED155"/>
          <cell r="EE155"/>
          <cell r="EF155"/>
          <cell r="EG155"/>
          <cell r="EH155"/>
          <cell r="EI155"/>
          <cell r="EJ155"/>
          <cell r="EK155"/>
          <cell r="EM155"/>
          <cell r="EN155"/>
          <cell r="ET155"/>
          <cell r="EV155"/>
          <cell r="FA155"/>
          <cell r="FC155"/>
          <cell r="FE155"/>
          <cell r="FG155"/>
          <cell r="FI155"/>
          <cell r="FK155"/>
          <cell r="FL155"/>
          <cell r="FM155"/>
          <cell r="FN155"/>
          <cell r="FO155"/>
          <cell r="FP155"/>
          <cell r="FR155"/>
          <cell r="FS155"/>
          <cell r="FT155"/>
          <cell r="FU155"/>
          <cell r="FV155"/>
        </row>
        <row r="156">
          <cell r="B156"/>
          <cell r="C156"/>
          <cell r="D156"/>
          <cell r="E156"/>
          <cell r="F156"/>
          <cell r="G156"/>
          <cell r="H156"/>
          <cell r="I156"/>
          <cell r="J156"/>
          <cell r="K156"/>
          <cell r="L156"/>
          <cell r="M156"/>
          <cell r="N156"/>
          <cell r="O156"/>
          <cell r="P156"/>
          <cell r="Q156"/>
          <cell r="R156"/>
          <cell r="S156"/>
          <cell r="T156"/>
          <cell r="U156"/>
          <cell r="V156"/>
          <cell r="W156"/>
          <cell r="X156"/>
          <cell r="Z156"/>
          <cell r="AA156"/>
          <cell r="AB156"/>
          <cell r="AC156"/>
          <cell r="AD156"/>
          <cell r="AE156"/>
          <cell r="AF156"/>
          <cell r="AG156"/>
          <cell r="AH156"/>
          <cell r="AI156"/>
          <cell r="AJ156"/>
          <cell r="AK156"/>
          <cell r="AL156"/>
          <cell r="AM156"/>
          <cell r="AN156"/>
          <cell r="AO156"/>
          <cell r="AP156"/>
          <cell r="AQ156"/>
          <cell r="AR156"/>
          <cell r="AS156"/>
          <cell r="AT156"/>
          <cell r="AU156"/>
          <cell r="AV156"/>
          <cell r="AW156"/>
          <cell r="AX156"/>
          <cell r="AY156"/>
          <cell r="AZ156"/>
          <cell r="BA156"/>
          <cell r="BB156"/>
          <cell r="BC156"/>
          <cell r="BD156"/>
          <cell r="BE156"/>
          <cell r="BF156"/>
          <cell r="BG156"/>
          <cell r="BJ156"/>
          <cell r="BK156"/>
          <cell r="BL156"/>
          <cell r="BM156"/>
          <cell r="BN156"/>
          <cell r="BO156"/>
          <cell r="BP156"/>
          <cell r="BQ156"/>
          <cell r="BR156"/>
          <cell r="BS156"/>
          <cell r="BT156"/>
          <cell r="BU156"/>
          <cell r="BV156"/>
          <cell r="BW156"/>
          <cell r="BX156"/>
          <cell r="BY156"/>
          <cell r="BZ156"/>
          <cell r="CA156"/>
          <cell r="CB156"/>
          <cell r="CC156"/>
          <cell r="CD156"/>
          <cell r="CE156"/>
          <cell r="CF156"/>
          <cell r="CG156"/>
          <cell r="CH156"/>
          <cell r="CI156"/>
          <cell r="CJ156"/>
          <cell r="CK156"/>
          <cell r="CL156"/>
          <cell r="CM156"/>
          <cell r="CN156"/>
          <cell r="CO156"/>
          <cell r="CP156"/>
          <cell r="CQ156"/>
          <cell r="CR156"/>
          <cell r="CS156"/>
          <cell r="CT156"/>
          <cell r="CU156"/>
          <cell r="CV156"/>
          <cell r="CW156"/>
          <cell r="CX156"/>
          <cell r="CY156"/>
          <cell r="CZ156"/>
          <cell r="DA156"/>
          <cell r="DB156"/>
          <cell r="DC156"/>
          <cell r="DD156"/>
          <cell r="DE156"/>
          <cell r="DF156"/>
          <cell r="DG156"/>
          <cell r="DH156"/>
          <cell r="DI156"/>
          <cell r="DJ156"/>
          <cell r="DK156"/>
          <cell r="DL156"/>
          <cell r="DM156"/>
          <cell r="DN156"/>
          <cell r="DO156"/>
          <cell r="DP156"/>
          <cell r="DQ156"/>
          <cell r="DR156"/>
          <cell r="DS156"/>
          <cell r="DT156"/>
          <cell r="DU156"/>
          <cell r="DV156"/>
          <cell r="DW156"/>
          <cell r="DX156"/>
          <cell r="DY156"/>
          <cell r="DZ156"/>
          <cell r="EA156"/>
          <cell r="EB156"/>
          <cell r="EC156"/>
          <cell r="ED156"/>
          <cell r="EE156"/>
          <cell r="EF156"/>
          <cell r="EG156"/>
          <cell r="EH156"/>
          <cell r="EI156"/>
          <cell r="EJ156"/>
          <cell r="EK156"/>
          <cell r="EM156"/>
          <cell r="EN156"/>
          <cell r="ET156"/>
          <cell r="EV156"/>
          <cell r="FA156"/>
          <cell r="FC156"/>
          <cell r="FE156"/>
          <cell r="FG156"/>
          <cell r="FI156"/>
          <cell r="FK156"/>
          <cell r="FL156"/>
          <cell r="FM156"/>
          <cell r="FN156"/>
          <cell r="FO156"/>
          <cell r="FP156"/>
          <cell r="FR156"/>
          <cell r="FS156"/>
          <cell r="FT156"/>
          <cell r="FU156"/>
          <cell r="FV156"/>
        </row>
        <row r="157">
          <cell r="B157"/>
          <cell r="C157"/>
          <cell r="D157"/>
          <cell r="E157"/>
          <cell r="F157"/>
          <cell r="G157"/>
          <cell r="H157"/>
          <cell r="I157"/>
          <cell r="J157"/>
          <cell r="K157"/>
          <cell r="L157"/>
          <cell r="M157"/>
          <cell r="N157"/>
          <cell r="O157"/>
          <cell r="P157"/>
          <cell r="Q157"/>
          <cell r="R157"/>
          <cell r="S157"/>
          <cell r="T157"/>
          <cell r="U157"/>
          <cell r="V157"/>
          <cell r="W157"/>
          <cell r="X157"/>
          <cell r="Z157"/>
          <cell r="AA157"/>
          <cell r="AB157"/>
          <cell r="AC157"/>
          <cell r="AD157"/>
          <cell r="AE157"/>
          <cell r="AF157"/>
          <cell r="AG157"/>
          <cell r="AH157"/>
          <cell r="AI157"/>
          <cell r="AJ157"/>
          <cell r="AK157"/>
          <cell r="AL157"/>
          <cell r="AM157"/>
          <cell r="AN157"/>
          <cell r="AO157"/>
          <cell r="AP157"/>
          <cell r="AQ157"/>
          <cell r="AR157"/>
          <cell r="AS157"/>
          <cell r="AT157"/>
          <cell r="AU157"/>
          <cell r="AV157"/>
          <cell r="AW157"/>
          <cell r="AX157"/>
          <cell r="AY157"/>
          <cell r="AZ157"/>
          <cell r="BA157"/>
          <cell r="BB157"/>
          <cell r="BC157"/>
          <cell r="BD157"/>
          <cell r="BE157"/>
          <cell r="BF157"/>
          <cell r="BG157"/>
          <cell r="BJ157"/>
          <cell r="BK157"/>
          <cell r="BL157"/>
          <cell r="BM157"/>
          <cell r="BN157"/>
          <cell r="BO157"/>
          <cell r="BP157"/>
          <cell r="BQ157"/>
          <cell r="BR157"/>
          <cell r="BS157"/>
          <cell r="BT157"/>
          <cell r="BU157"/>
          <cell r="BV157"/>
          <cell r="BW157"/>
          <cell r="BX157"/>
          <cell r="BY157"/>
          <cell r="BZ157"/>
          <cell r="CA157"/>
          <cell r="CB157"/>
          <cell r="CC157"/>
          <cell r="CD157"/>
          <cell r="CE157"/>
          <cell r="CF157"/>
          <cell r="CG157"/>
          <cell r="CH157"/>
          <cell r="CI157"/>
          <cell r="CJ157"/>
          <cell r="CK157"/>
          <cell r="CL157"/>
          <cell r="CM157"/>
          <cell r="CN157"/>
          <cell r="CO157"/>
          <cell r="CP157"/>
          <cell r="CQ157"/>
          <cell r="CR157"/>
          <cell r="CS157"/>
          <cell r="CT157"/>
          <cell r="CU157"/>
          <cell r="CV157"/>
          <cell r="CW157"/>
          <cell r="CX157"/>
          <cell r="CY157"/>
          <cell r="CZ157"/>
          <cell r="DA157"/>
          <cell r="DB157"/>
          <cell r="DC157"/>
          <cell r="DD157"/>
          <cell r="DE157"/>
          <cell r="DF157"/>
          <cell r="DG157"/>
          <cell r="DH157"/>
          <cell r="DI157"/>
          <cell r="DJ157"/>
          <cell r="DK157"/>
          <cell r="DL157"/>
          <cell r="DM157"/>
          <cell r="DN157"/>
          <cell r="DO157"/>
          <cell r="DP157"/>
          <cell r="DQ157"/>
          <cell r="DR157"/>
          <cell r="DS157"/>
          <cell r="DT157"/>
          <cell r="DU157"/>
          <cell r="DV157"/>
          <cell r="DW157"/>
          <cell r="DX157"/>
          <cell r="DY157"/>
          <cell r="DZ157"/>
          <cell r="EA157"/>
          <cell r="EB157"/>
          <cell r="EC157"/>
          <cell r="ED157"/>
          <cell r="EE157"/>
          <cell r="EF157"/>
          <cell r="EG157"/>
          <cell r="EH157"/>
          <cell r="EI157"/>
          <cell r="EJ157"/>
          <cell r="EK157"/>
          <cell r="EM157"/>
          <cell r="EN157"/>
          <cell r="ET157"/>
          <cell r="EV157"/>
          <cell r="FA157"/>
          <cell r="FC157"/>
          <cell r="FE157"/>
          <cell r="FG157"/>
          <cell r="FI157"/>
          <cell r="FK157"/>
          <cell r="FL157"/>
          <cell r="FM157"/>
          <cell r="FN157"/>
          <cell r="FO157"/>
          <cell r="FP157"/>
          <cell r="FR157"/>
          <cell r="FS157"/>
          <cell r="FT157"/>
          <cell r="FU157"/>
          <cell r="FV157"/>
        </row>
        <row r="158">
          <cell r="B158"/>
          <cell r="C158"/>
          <cell r="D158"/>
          <cell r="E158"/>
          <cell r="F158"/>
          <cell r="G158"/>
          <cell r="H158"/>
          <cell r="I158"/>
          <cell r="J158"/>
          <cell r="K158"/>
          <cell r="L158"/>
          <cell r="M158"/>
          <cell r="N158"/>
          <cell r="O158"/>
          <cell r="P158"/>
          <cell r="Q158"/>
          <cell r="R158"/>
          <cell r="S158"/>
          <cell r="T158"/>
          <cell r="U158"/>
          <cell r="V158"/>
          <cell r="W158"/>
          <cell r="X158"/>
          <cell r="Z158"/>
          <cell r="AA158"/>
          <cell r="AB158"/>
          <cell r="AC158"/>
          <cell r="AD158"/>
          <cell r="AE158"/>
          <cell r="AF158"/>
          <cell r="AG158"/>
          <cell r="AH158"/>
          <cell r="AI158"/>
          <cell r="AJ158"/>
          <cell r="AK158"/>
          <cell r="AL158"/>
          <cell r="AM158"/>
          <cell r="AN158"/>
          <cell r="AO158"/>
          <cell r="AP158"/>
          <cell r="AQ158"/>
          <cell r="AR158"/>
          <cell r="AS158"/>
          <cell r="AT158"/>
          <cell r="AU158"/>
          <cell r="AV158"/>
          <cell r="AW158"/>
          <cell r="AX158"/>
          <cell r="AY158"/>
          <cell r="AZ158"/>
          <cell r="BA158"/>
          <cell r="BB158"/>
          <cell r="BC158"/>
          <cell r="BD158"/>
          <cell r="BE158"/>
          <cell r="BF158"/>
          <cell r="BG158"/>
          <cell r="BJ158"/>
          <cell r="BK158"/>
          <cell r="BL158"/>
          <cell r="BM158"/>
          <cell r="BN158"/>
          <cell r="BO158"/>
          <cell r="BP158"/>
          <cell r="BQ158"/>
          <cell r="BR158"/>
          <cell r="BS158"/>
          <cell r="BT158"/>
          <cell r="BU158"/>
          <cell r="BV158"/>
          <cell r="BW158"/>
          <cell r="BX158"/>
          <cell r="BY158"/>
          <cell r="BZ158"/>
          <cell r="CA158"/>
          <cell r="CB158"/>
          <cell r="CC158"/>
          <cell r="CD158"/>
          <cell r="CE158"/>
          <cell r="CF158"/>
          <cell r="CG158"/>
          <cell r="CH158"/>
          <cell r="CI158"/>
          <cell r="CJ158"/>
          <cell r="CK158"/>
          <cell r="CL158"/>
          <cell r="CM158"/>
          <cell r="CN158"/>
          <cell r="CO158"/>
          <cell r="CP158"/>
          <cell r="CQ158"/>
          <cell r="CR158"/>
          <cell r="CS158"/>
          <cell r="CT158"/>
          <cell r="CU158"/>
          <cell r="CV158"/>
          <cell r="CW158"/>
          <cell r="CX158"/>
          <cell r="CY158"/>
          <cell r="CZ158"/>
          <cell r="DA158"/>
          <cell r="DB158"/>
          <cell r="DC158"/>
          <cell r="DD158"/>
          <cell r="DE158"/>
          <cell r="DF158"/>
          <cell r="DG158"/>
          <cell r="DH158"/>
          <cell r="DI158"/>
          <cell r="DJ158"/>
          <cell r="DK158"/>
          <cell r="DL158"/>
          <cell r="DM158"/>
          <cell r="DN158"/>
          <cell r="DO158"/>
          <cell r="DP158"/>
          <cell r="DQ158"/>
          <cell r="DR158"/>
          <cell r="DS158"/>
          <cell r="DT158"/>
          <cell r="DU158"/>
          <cell r="DV158"/>
          <cell r="DW158"/>
          <cell r="DX158"/>
          <cell r="DY158"/>
          <cell r="DZ158"/>
          <cell r="EA158"/>
          <cell r="EB158"/>
          <cell r="EC158"/>
          <cell r="ED158"/>
          <cell r="EE158"/>
          <cell r="EF158"/>
          <cell r="EG158"/>
          <cell r="EH158"/>
          <cell r="EI158"/>
          <cell r="EJ158"/>
          <cell r="EK158"/>
          <cell r="EM158"/>
          <cell r="EN158"/>
          <cell r="ET158"/>
          <cell r="EV158"/>
          <cell r="FA158"/>
          <cell r="FC158"/>
          <cell r="FE158"/>
          <cell r="FG158"/>
          <cell r="FI158"/>
          <cell r="FK158"/>
          <cell r="FL158"/>
          <cell r="FM158"/>
          <cell r="FN158"/>
          <cell r="FO158"/>
          <cell r="FP158"/>
          <cell r="FR158"/>
          <cell r="FS158"/>
          <cell r="FT158"/>
          <cell r="FU158"/>
          <cell r="FV158"/>
        </row>
        <row r="159">
          <cell r="B159"/>
          <cell r="C159"/>
          <cell r="D159"/>
          <cell r="E159"/>
          <cell r="F159"/>
          <cell r="G159"/>
          <cell r="H159"/>
          <cell r="I159"/>
          <cell r="J159"/>
          <cell r="K159"/>
          <cell r="L159"/>
          <cell r="M159"/>
          <cell r="N159"/>
          <cell r="O159"/>
          <cell r="P159"/>
          <cell r="Q159"/>
          <cell r="R159"/>
          <cell r="S159"/>
          <cell r="T159"/>
          <cell r="U159"/>
          <cell r="V159"/>
          <cell r="W159"/>
          <cell r="X159"/>
          <cell r="Z159"/>
          <cell r="AA159"/>
          <cell r="AB159"/>
          <cell r="AC159"/>
          <cell r="AD159"/>
          <cell r="AE159"/>
          <cell r="AF159"/>
          <cell r="AG159"/>
          <cell r="AH159"/>
          <cell r="AI159"/>
          <cell r="AJ159"/>
          <cell r="AK159"/>
          <cell r="AL159"/>
          <cell r="AM159"/>
          <cell r="AN159"/>
          <cell r="AO159"/>
          <cell r="AP159"/>
          <cell r="AQ159"/>
          <cell r="AR159"/>
          <cell r="AS159"/>
          <cell r="AT159"/>
          <cell r="AU159"/>
          <cell r="AV159"/>
          <cell r="AW159"/>
          <cell r="AX159"/>
          <cell r="AY159"/>
          <cell r="AZ159"/>
          <cell r="BA159"/>
          <cell r="BB159"/>
          <cell r="BC159"/>
          <cell r="BD159"/>
          <cell r="BE159"/>
          <cell r="BF159"/>
          <cell r="BG159"/>
          <cell r="BJ159"/>
          <cell r="BK159"/>
          <cell r="BL159"/>
          <cell r="BM159"/>
          <cell r="BN159"/>
          <cell r="BO159"/>
          <cell r="BP159"/>
          <cell r="BQ159"/>
          <cell r="BR159"/>
          <cell r="BS159"/>
          <cell r="BT159"/>
          <cell r="BU159"/>
          <cell r="BV159"/>
          <cell r="BW159"/>
          <cell r="BX159"/>
          <cell r="BY159"/>
          <cell r="BZ159"/>
          <cell r="CA159"/>
          <cell r="CB159"/>
          <cell r="CC159"/>
          <cell r="CD159"/>
          <cell r="CE159"/>
          <cell r="CF159"/>
          <cell r="CG159"/>
          <cell r="CH159"/>
          <cell r="CI159"/>
          <cell r="CJ159"/>
          <cell r="CK159"/>
          <cell r="CL159"/>
          <cell r="CM159"/>
          <cell r="CN159"/>
          <cell r="CO159"/>
          <cell r="CP159"/>
          <cell r="CQ159"/>
          <cell r="CR159"/>
          <cell r="CS159"/>
          <cell r="CT159"/>
          <cell r="CU159"/>
          <cell r="CV159"/>
          <cell r="CW159"/>
          <cell r="CX159"/>
          <cell r="CY159"/>
          <cell r="CZ159"/>
          <cell r="DA159"/>
          <cell r="DB159"/>
          <cell r="DC159"/>
          <cell r="DD159"/>
          <cell r="DE159"/>
          <cell r="DF159"/>
          <cell r="DG159"/>
          <cell r="DH159"/>
          <cell r="DI159"/>
          <cell r="DJ159"/>
          <cell r="DK159"/>
          <cell r="DL159"/>
          <cell r="DM159"/>
          <cell r="DN159"/>
          <cell r="DO159"/>
          <cell r="DP159"/>
          <cell r="DQ159"/>
          <cell r="DR159"/>
          <cell r="DS159"/>
          <cell r="DT159"/>
          <cell r="DU159"/>
          <cell r="DV159"/>
          <cell r="DW159"/>
          <cell r="DX159"/>
          <cell r="DY159"/>
          <cell r="DZ159"/>
          <cell r="EA159"/>
          <cell r="EB159"/>
          <cell r="EC159"/>
          <cell r="ED159"/>
          <cell r="EE159"/>
          <cell r="EF159"/>
          <cell r="EG159"/>
          <cell r="EH159"/>
          <cell r="EI159"/>
          <cell r="EJ159"/>
          <cell r="EK159"/>
          <cell r="EM159"/>
          <cell r="EN159"/>
          <cell r="ET159"/>
          <cell r="EV159"/>
          <cell r="FA159"/>
          <cell r="FC159"/>
          <cell r="FE159"/>
          <cell r="FG159"/>
          <cell r="FI159"/>
          <cell r="FK159"/>
          <cell r="FL159"/>
          <cell r="FM159"/>
          <cell r="FN159"/>
          <cell r="FO159"/>
          <cell r="FP159"/>
          <cell r="FR159"/>
          <cell r="FS159"/>
          <cell r="FT159"/>
          <cell r="FU159"/>
          <cell r="FV159"/>
        </row>
        <row r="160">
          <cell r="B160"/>
          <cell r="C160"/>
          <cell r="D160"/>
          <cell r="E160"/>
          <cell r="F160"/>
          <cell r="G160"/>
          <cell r="H160"/>
          <cell r="I160"/>
          <cell r="J160"/>
          <cell r="K160"/>
          <cell r="L160"/>
          <cell r="M160"/>
          <cell r="N160"/>
          <cell r="O160"/>
          <cell r="P160"/>
          <cell r="Q160"/>
          <cell r="R160"/>
          <cell r="S160"/>
          <cell r="T160"/>
          <cell r="U160"/>
          <cell r="V160"/>
          <cell r="W160"/>
          <cell r="X160"/>
          <cell r="Z160"/>
          <cell r="AA160"/>
          <cell r="AB160"/>
          <cell r="AC160"/>
          <cell r="AD160"/>
          <cell r="AE160"/>
          <cell r="AF160"/>
          <cell r="AG160"/>
          <cell r="AH160"/>
          <cell r="AI160"/>
          <cell r="AJ160"/>
          <cell r="AK160"/>
          <cell r="AL160"/>
          <cell r="AM160"/>
          <cell r="AN160"/>
          <cell r="AO160"/>
          <cell r="AP160"/>
          <cell r="AQ160"/>
          <cell r="AR160"/>
          <cell r="AS160"/>
          <cell r="AT160"/>
          <cell r="AU160"/>
          <cell r="AV160"/>
          <cell r="AW160"/>
          <cell r="AX160"/>
          <cell r="AY160"/>
          <cell r="AZ160"/>
          <cell r="BA160"/>
          <cell r="BB160"/>
          <cell r="BC160"/>
          <cell r="BD160"/>
          <cell r="BE160"/>
          <cell r="BF160"/>
          <cell r="BG160"/>
          <cell r="BJ160"/>
          <cell r="BK160"/>
          <cell r="BL160"/>
          <cell r="BM160"/>
          <cell r="BN160"/>
          <cell r="BO160"/>
          <cell r="BP160"/>
          <cell r="BQ160"/>
          <cell r="BR160"/>
          <cell r="BS160"/>
          <cell r="BT160"/>
          <cell r="BU160"/>
          <cell r="BV160"/>
          <cell r="BW160"/>
          <cell r="BX160"/>
          <cell r="BY160"/>
          <cell r="BZ160"/>
          <cell r="CA160"/>
          <cell r="CB160"/>
          <cell r="CC160"/>
          <cell r="CD160"/>
          <cell r="CE160"/>
          <cell r="CF160"/>
          <cell r="CG160"/>
          <cell r="CH160"/>
          <cell r="CI160"/>
          <cell r="CJ160"/>
          <cell r="CK160"/>
          <cell r="CL160"/>
          <cell r="CM160"/>
          <cell r="CN160"/>
          <cell r="CO160"/>
          <cell r="CP160"/>
          <cell r="CQ160"/>
          <cell r="CR160"/>
          <cell r="CS160"/>
          <cell r="CT160"/>
          <cell r="CU160"/>
          <cell r="CV160"/>
          <cell r="CW160"/>
          <cell r="CX160"/>
          <cell r="CY160"/>
          <cell r="CZ160"/>
          <cell r="DA160"/>
          <cell r="DB160"/>
          <cell r="DC160"/>
          <cell r="DD160"/>
          <cell r="DE160"/>
          <cell r="DF160"/>
          <cell r="DG160"/>
          <cell r="DH160"/>
          <cell r="DI160"/>
          <cell r="DJ160"/>
          <cell r="DK160"/>
          <cell r="DL160"/>
          <cell r="DM160"/>
          <cell r="DN160"/>
          <cell r="DO160"/>
          <cell r="DP160"/>
          <cell r="DQ160"/>
          <cell r="DR160"/>
          <cell r="DS160"/>
          <cell r="DT160"/>
          <cell r="DU160"/>
          <cell r="DV160"/>
          <cell r="DW160"/>
          <cell r="DX160"/>
          <cell r="DY160"/>
          <cell r="DZ160"/>
          <cell r="EA160"/>
          <cell r="EB160"/>
          <cell r="EC160"/>
          <cell r="ED160"/>
          <cell r="EE160"/>
          <cell r="EF160"/>
          <cell r="EG160"/>
          <cell r="EH160"/>
          <cell r="EI160"/>
          <cell r="EJ160"/>
          <cell r="EK160"/>
          <cell r="EM160"/>
          <cell r="EN160"/>
          <cell r="ET160"/>
          <cell r="EV160"/>
          <cell r="FA160"/>
          <cell r="FC160"/>
          <cell r="FE160"/>
          <cell r="FG160"/>
          <cell r="FI160"/>
          <cell r="FK160"/>
          <cell r="FL160"/>
          <cell r="FM160"/>
          <cell r="FN160"/>
          <cell r="FO160"/>
          <cell r="FP160"/>
          <cell r="FR160"/>
          <cell r="FS160"/>
          <cell r="FT160"/>
          <cell r="FU160"/>
          <cell r="FV160"/>
        </row>
        <row r="161">
          <cell r="B161"/>
          <cell r="C161"/>
          <cell r="D161"/>
          <cell r="E161"/>
          <cell r="F161"/>
          <cell r="G161"/>
          <cell r="H161"/>
          <cell r="I161"/>
          <cell r="J161"/>
          <cell r="K161"/>
          <cell r="L161"/>
          <cell r="M161"/>
          <cell r="N161"/>
          <cell r="O161"/>
          <cell r="P161"/>
          <cell r="Q161"/>
          <cell r="R161"/>
          <cell r="S161"/>
          <cell r="T161"/>
          <cell r="U161"/>
          <cell r="V161"/>
          <cell r="W161"/>
          <cell r="X161"/>
          <cell r="Z161"/>
          <cell r="AA161"/>
          <cell r="AB161"/>
          <cell r="AC161"/>
          <cell r="AD161"/>
          <cell r="AE161"/>
          <cell r="AF161"/>
          <cell r="AG161"/>
          <cell r="AH161"/>
          <cell r="AI161"/>
          <cell r="AJ161"/>
          <cell r="AK161"/>
          <cell r="AL161"/>
          <cell r="AM161"/>
          <cell r="AN161"/>
          <cell r="AO161"/>
          <cell r="AP161"/>
          <cell r="AQ161"/>
          <cell r="AR161"/>
          <cell r="AS161"/>
          <cell r="AT161"/>
          <cell r="AU161"/>
          <cell r="AV161"/>
          <cell r="AW161"/>
          <cell r="AX161"/>
          <cell r="AY161"/>
          <cell r="AZ161"/>
          <cell r="BA161"/>
          <cell r="BB161"/>
          <cell r="BC161"/>
          <cell r="BD161"/>
          <cell r="BE161"/>
          <cell r="BF161"/>
          <cell r="BG161"/>
          <cell r="BJ161"/>
          <cell r="BK161"/>
          <cell r="BL161"/>
          <cell r="BM161"/>
          <cell r="BN161"/>
          <cell r="BO161"/>
          <cell r="BP161"/>
          <cell r="BQ161"/>
          <cell r="BR161"/>
          <cell r="BS161"/>
          <cell r="BT161"/>
          <cell r="BU161"/>
          <cell r="BV161"/>
          <cell r="BW161"/>
          <cell r="BX161"/>
          <cell r="BY161"/>
          <cell r="BZ161"/>
          <cell r="CA161"/>
          <cell r="CB161"/>
          <cell r="CC161"/>
          <cell r="CD161"/>
          <cell r="CE161"/>
          <cell r="CF161"/>
          <cell r="CG161"/>
          <cell r="CH161"/>
          <cell r="CI161"/>
          <cell r="CJ161"/>
          <cell r="CK161"/>
          <cell r="CL161"/>
          <cell r="CM161"/>
          <cell r="CN161"/>
          <cell r="CO161"/>
          <cell r="CP161"/>
          <cell r="CQ161"/>
          <cell r="CR161"/>
          <cell r="CS161"/>
          <cell r="CT161"/>
          <cell r="CU161"/>
          <cell r="CV161"/>
          <cell r="CW161"/>
          <cell r="CX161"/>
          <cell r="CY161"/>
          <cell r="CZ161"/>
          <cell r="DA161"/>
          <cell r="DB161"/>
          <cell r="DC161"/>
          <cell r="DD161"/>
          <cell r="DE161"/>
          <cell r="DF161"/>
          <cell r="DG161"/>
          <cell r="DH161"/>
          <cell r="DI161"/>
          <cell r="DJ161"/>
          <cell r="DK161"/>
          <cell r="DL161"/>
          <cell r="DM161"/>
          <cell r="DN161"/>
          <cell r="DO161"/>
          <cell r="DP161"/>
          <cell r="DQ161"/>
          <cell r="DR161"/>
          <cell r="DS161"/>
          <cell r="DT161"/>
          <cell r="DU161"/>
          <cell r="DV161"/>
          <cell r="DW161"/>
          <cell r="DX161"/>
          <cell r="DY161"/>
          <cell r="DZ161"/>
          <cell r="EA161"/>
          <cell r="EB161"/>
          <cell r="EC161"/>
          <cell r="ED161"/>
          <cell r="EE161"/>
          <cell r="EF161"/>
          <cell r="EG161"/>
          <cell r="EH161"/>
          <cell r="EI161"/>
          <cell r="EJ161"/>
          <cell r="EK161"/>
          <cell r="EM161"/>
          <cell r="EN161"/>
          <cell r="ET161"/>
          <cell r="EV161"/>
          <cell r="FA161"/>
          <cell r="FC161"/>
          <cell r="FE161"/>
          <cell r="FG161"/>
          <cell r="FI161"/>
          <cell r="FK161"/>
          <cell r="FL161"/>
          <cell r="FM161"/>
          <cell r="FN161"/>
          <cell r="FO161"/>
          <cell r="FP161"/>
          <cell r="FR161"/>
          <cell r="FS161"/>
          <cell r="FT161"/>
          <cell r="FU161"/>
          <cell r="FV161"/>
        </row>
        <row r="162">
          <cell r="B162"/>
          <cell r="C162"/>
          <cell r="D162"/>
          <cell r="E162"/>
          <cell r="F162"/>
          <cell r="G162"/>
          <cell r="H162"/>
          <cell r="I162"/>
          <cell r="J162"/>
          <cell r="K162"/>
          <cell r="L162"/>
          <cell r="M162"/>
          <cell r="N162"/>
          <cell r="O162"/>
          <cell r="P162"/>
          <cell r="Q162"/>
          <cell r="R162"/>
          <cell r="S162"/>
          <cell r="T162"/>
          <cell r="U162"/>
          <cell r="V162"/>
          <cell r="W162"/>
          <cell r="X162"/>
          <cell r="Z162"/>
          <cell r="AA162"/>
          <cell r="AB162"/>
          <cell r="AC162"/>
          <cell r="AD162"/>
          <cell r="AE162"/>
          <cell r="AF162"/>
          <cell r="AG162"/>
          <cell r="AH162"/>
          <cell r="AI162"/>
          <cell r="AJ162"/>
          <cell r="AK162"/>
          <cell r="AL162"/>
          <cell r="AM162"/>
          <cell r="AN162"/>
          <cell r="AO162"/>
          <cell r="AP162"/>
          <cell r="AQ162"/>
          <cell r="AR162"/>
          <cell r="AS162"/>
          <cell r="AT162"/>
          <cell r="AU162"/>
          <cell r="AV162"/>
          <cell r="AW162"/>
          <cell r="AX162"/>
          <cell r="AY162"/>
          <cell r="AZ162"/>
          <cell r="BA162"/>
          <cell r="BB162"/>
          <cell r="BC162"/>
          <cell r="BD162"/>
          <cell r="BE162"/>
          <cell r="BF162"/>
          <cell r="BG162"/>
          <cell r="BJ162"/>
          <cell r="BK162"/>
          <cell r="BL162"/>
          <cell r="BM162"/>
          <cell r="BN162"/>
          <cell r="BO162"/>
          <cell r="BP162"/>
          <cell r="BQ162"/>
          <cell r="BR162"/>
          <cell r="BS162"/>
          <cell r="BT162"/>
          <cell r="BU162"/>
          <cell r="BV162"/>
          <cell r="BW162"/>
          <cell r="BX162"/>
          <cell r="BY162"/>
          <cell r="BZ162"/>
          <cell r="CA162"/>
          <cell r="CB162"/>
          <cell r="CC162"/>
          <cell r="CD162"/>
          <cell r="CE162"/>
          <cell r="CF162"/>
          <cell r="CG162"/>
          <cell r="CH162"/>
          <cell r="CI162"/>
          <cell r="CJ162"/>
          <cell r="CK162"/>
          <cell r="CL162"/>
          <cell r="CM162"/>
          <cell r="CN162"/>
          <cell r="CO162"/>
          <cell r="CP162"/>
          <cell r="CQ162"/>
          <cell r="CR162"/>
          <cell r="CS162"/>
          <cell r="CT162"/>
          <cell r="CU162"/>
          <cell r="CV162"/>
          <cell r="CW162"/>
          <cell r="CX162"/>
          <cell r="CY162"/>
          <cell r="CZ162"/>
          <cell r="DA162"/>
          <cell r="DB162"/>
          <cell r="DC162"/>
          <cell r="DD162"/>
          <cell r="DE162"/>
          <cell r="DF162"/>
          <cell r="DG162"/>
          <cell r="DH162"/>
          <cell r="DI162"/>
          <cell r="DJ162"/>
          <cell r="DK162"/>
          <cell r="DL162"/>
          <cell r="DM162"/>
          <cell r="DN162"/>
          <cell r="DO162"/>
          <cell r="DP162"/>
          <cell r="DQ162"/>
          <cell r="DR162"/>
          <cell r="DS162"/>
          <cell r="DT162"/>
          <cell r="DU162"/>
          <cell r="DV162"/>
          <cell r="DW162"/>
          <cell r="DX162"/>
          <cell r="DY162"/>
          <cell r="DZ162"/>
          <cell r="EA162"/>
          <cell r="EB162"/>
          <cell r="EC162"/>
          <cell r="ED162"/>
          <cell r="EE162"/>
          <cell r="EF162"/>
          <cell r="EG162"/>
          <cell r="EH162"/>
          <cell r="EI162"/>
          <cell r="EJ162"/>
          <cell r="EK162"/>
          <cell r="EM162"/>
          <cell r="EN162"/>
          <cell r="ET162"/>
          <cell r="EV162"/>
          <cell r="FA162"/>
          <cell r="FC162"/>
          <cell r="FE162"/>
          <cell r="FG162"/>
          <cell r="FI162"/>
          <cell r="FK162"/>
          <cell r="FL162"/>
          <cell r="FM162"/>
          <cell r="FN162"/>
          <cell r="FO162"/>
          <cell r="FP162"/>
          <cell r="FR162"/>
          <cell r="FS162"/>
          <cell r="FT162"/>
          <cell r="FU162"/>
          <cell r="FV162"/>
        </row>
        <row r="163">
          <cell r="B163"/>
          <cell r="C163"/>
          <cell r="D163"/>
          <cell r="E163"/>
          <cell r="F163"/>
          <cell r="G163"/>
          <cell r="H163"/>
          <cell r="I163"/>
          <cell r="J163"/>
          <cell r="K163"/>
          <cell r="L163"/>
          <cell r="M163"/>
          <cell r="N163"/>
          <cell r="O163"/>
          <cell r="P163"/>
          <cell r="Q163"/>
          <cell r="R163"/>
          <cell r="S163"/>
          <cell r="T163"/>
          <cell r="U163"/>
          <cell r="V163"/>
          <cell r="W163"/>
          <cell r="X163"/>
          <cell r="Z163"/>
          <cell r="AA163"/>
          <cell r="AB163"/>
          <cell r="AC163"/>
          <cell r="AD163"/>
          <cell r="AE163"/>
          <cell r="AF163"/>
          <cell r="AG163"/>
          <cell r="AH163"/>
          <cell r="AI163"/>
          <cell r="AJ163"/>
          <cell r="AK163"/>
          <cell r="AL163"/>
          <cell r="AM163"/>
          <cell r="AN163"/>
          <cell r="AO163"/>
          <cell r="AP163"/>
          <cell r="AQ163"/>
          <cell r="AR163"/>
          <cell r="AS163"/>
          <cell r="AT163"/>
          <cell r="AU163"/>
          <cell r="AV163"/>
          <cell r="AW163"/>
          <cell r="AX163"/>
          <cell r="AY163"/>
          <cell r="AZ163"/>
          <cell r="BA163"/>
          <cell r="BB163"/>
          <cell r="BC163"/>
          <cell r="BD163"/>
          <cell r="BE163"/>
          <cell r="BF163"/>
          <cell r="BG163"/>
          <cell r="BJ163"/>
          <cell r="BK163"/>
          <cell r="BL163"/>
          <cell r="BM163"/>
          <cell r="BN163"/>
          <cell r="BO163"/>
          <cell r="BP163"/>
          <cell r="BQ163"/>
          <cell r="BR163"/>
          <cell r="BS163"/>
          <cell r="BT163"/>
          <cell r="BU163"/>
          <cell r="BV163"/>
          <cell r="BW163"/>
          <cell r="BX163"/>
          <cell r="BY163"/>
          <cell r="BZ163"/>
          <cell r="CA163"/>
          <cell r="CB163"/>
          <cell r="CC163"/>
          <cell r="CD163"/>
          <cell r="CE163"/>
          <cell r="CF163"/>
          <cell r="CG163"/>
          <cell r="CH163"/>
          <cell r="CI163"/>
          <cell r="CJ163"/>
          <cell r="CK163"/>
          <cell r="CL163"/>
          <cell r="CM163"/>
          <cell r="CN163"/>
          <cell r="CO163"/>
          <cell r="CP163"/>
          <cell r="CQ163"/>
          <cell r="CR163"/>
          <cell r="CS163"/>
          <cell r="CT163"/>
          <cell r="CU163"/>
          <cell r="CV163"/>
          <cell r="CW163"/>
          <cell r="CX163"/>
          <cell r="CY163"/>
          <cell r="CZ163"/>
          <cell r="DA163"/>
          <cell r="DB163"/>
          <cell r="DC163"/>
          <cell r="DD163"/>
          <cell r="DE163"/>
          <cell r="DF163"/>
          <cell r="DG163"/>
          <cell r="DH163"/>
          <cell r="DI163"/>
          <cell r="DJ163"/>
          <cell r="DK163"/>
          <cell r="DL163"/>
          <cell r="DM163"/>
          <cell r="DN163"/>
          <cell r="DO163"/>
          <cell r="DP163"/>
          <cell r="DQ163"/>
          <cell r="DR163"/>
          <cell r="DS163"/>
          <cell r="DT163"/>
          <cell r="DU163"/>
          <cell r="DV163"/>
          <cell r="DW163"/>
          <cell r="DX163"/>
          <cell r="DY163"/>
          <cell r="DZ163"/>
          <cell r="EA163"/>
          <cell r="EB163"/>
          <cell r="EC163"/>
          <cell r="ED163"/>
          <cell r="EE163"/>
          <cell r="EF163"/>
          <cell r="EG163"/>
          <cell r="EH163"/>
          <cell r="EI163"/>
          <cell r="EJ163"/>
          <cell r="EK163"/>
          <cell r="EM163"/>
          <cell r="EN163"/>
          <cell r="ET163"/>
          <cell r="EV163"/>
          <cell r="FA163"/>
          <cell r="FC163"/>
          <cell r="FE163"/>
          <cell r="FG163"/>
          <cell r="FI163"/>
          <cell r="FK163"/>
          <cell r="FL163"/>
          <cell r="FM163"/>
          <cell r="FN163"/>
          <cell r="FO163"/>
          <cell r="FP163"/>
          <cell r="FR163"/>
          <cell r="FS163"/>
          <cell r="FT163"/>
          <cell r="FU163"/>
          <cell r="FV163"/>
        </row>
        <row r="164">
          <cell r="B164"/>
          <cell r="C164"/>
          <cell r="D164"/>
          <cell r="E164"/>
          <cell r="F164"/>
          <cell r="G164"/>
          <cell r="H164"/>
          <cell r="I164"/>
          <cell r="J164"/>
          <cell r="K164"/>
          <cell r="L164"/>
          <cell r="M164"/>
          <cell r="N164"/>
          <cell r="O164"/>
          <cell r="P164"/>
          <cell r="Q164"/>
          <cell r="R164"/>
          <cell r="S164"/>
          <cell r="T164"/>
          <cell r="U164"/>
          <cell r="V164"/>
          <cell r="W164"/>
          <cell r="X164"/>
          <cell r="Z164"/>
          <cell r="AA164"/>
          <cell r="AB164"/>
          <cell r="AC164"/>
          <cell r="AD164"/>
          <cell r="AE164"/>
          <cell r="AF164"/>
          <cell r="AG164"/>
          <cell r="AH164"/>
          <cell r="AI164"/>
          <cell r="AJ164"/>
          <cell r="AK164"/>
          <cell r="AL164"/>
          <cell r="AM164"/>
          <cell r="AN164"/>
          <cell r="AO164"/>
          <cell r="AP164"/>
          <cell r="AQ164"/>
          <cell r="AR164"/>
          <cell r="AS164"/>
          <cell r="AT164"/>
          <cell r="AU164"/>
          <cell r="AV164"/>
          <cell r="AW164"/>
          <cell r="AX164"/>
          <cell r="AY164"/>
          <cell r="AZ164"/>
          <cell r="BA164"/>
          <cell r="BB164"/>
          <cell r="BC164"/>
          <cell r="BD164"/>
          <cell r="BE164"/>
          <cell r="BF164"/>
          <cell r="BG164"/>
          <cell r="BJ164"/>
          <cell r="BK164"/>
          <cell r="BL164"/>
          <cell r="BM164"/>
          <cell r="BN164"/>
          <cell r="BO164"/>
          <cell r="BP164"/>
          <cell r="BQ164"/>
          <cell r="BR164"/>
          <cell r="BS164"/>
          <cell r="BT164"/>
          <cell r="BU164"/>
          <cell r="BV164"/>
          <cell r="BW164"/>
          <cell r="BX164"/>
          <cell r="BY164"/>
          <cell r="BZ164"/>
          <cell r="CA164"/>
          <cell r="CB164"/>
          <cell r="CC164"/>
          <cell r="CD164"/>
          <cell r="CE164"/>
          <cell r="CF164"/>
          <cell r="CG164"/>
          <cell r="CH164"/>
          <cell r="CI164"/>
          <cell r="CJ164"/>
          <cell r="CK164"/>
          <cell r="CL164"/>
          <cell r="CM164"/>
          <cell r="CN164"/>
          <cell r="CO164"/>
          <cell r="CP164"/>
          <cell r="CQ164"/>
          <cell r="CR164"/>
          <cell r="CS164"/>
          <cell r="CT164"/>
          <cell r="CU164"/>
          <cell r="CV164"/>
          <cell r="CW164"/>
          <cell r="CX164"/>
          <cell r="CY164"/>
          <cell r="CZ164"/>
          <cell r="DA164"/>
          <cell r="DB164"/>
          <cell r="DC164"/>
          <cell r="DD164"/>
          <cell r="DE164"/>
          <cell r="DF164"/>
          <cell r="DG164"/>
          <cell r="DH164"/>
          <cell r="DI164"/>
          <cell r="DJ164"/>
          <cell r="DK164"/>
          <cell r="DL164"/>
          <cell r="DM164"/>
          <cell r="DN164"/>
          <cell r="DO164"/>
          <cell r="DP164"/>
          <cell r="DQ164"/>
          <cell r="DR164"/>
          <cell r="DS164"/>
          <cell r="DT164"/>
          <cell r="DU164"/>
          <cell r="DV164"/>
          <cell r="DW164"/>
          <cell r="DX164"/>
          <cell r="DY164"/>
          <cell r="DZ164"/>
          <cell r="EA164"/>
          <cell r="EB164"/>
          <cell r="EC164"/>
          <cell r="ED164"/>
          <cell r="EE164"/>
          <cell r="EF164"/>
          <cell r="EG164"/>
          <cell r="EH164"/>
          <cell r="EI164"/>
          <cell r="EJ164"/>
          <cell r="EK164"/>
          <cell r="EM164"/>
          <cell r="EN164"/>
          <cell r="ET164"/>
          <cell r="EV164"/>
          <cell r="FA164"/>
          <cell r="FC164"/>
          <cell r="FE164"/>
          <cell r="FG164"/>
          <cell r="FI164"/>
          <cell r="FK164"/>
          <cell r="FL164"/>
          <cell r="FM164"/>
          <cell r="FN164"/>
          <cell r="FO164"/>
          <cell r="FP164"/>
          <cell r="FR164"/>
          <cell r="FS164"/>
          <cell r="FT164"/>
          <cell r="FU164"/>
          <cell r="FV164"/>
        </row>
        <row r="165">
          <cell r="B165"/>
          <cell r="C165"/>
          <cell r="D165"/>
          <cell r="E165"/>
          <cell r="F165"/>
          <cell r="G165"/>
          <cell r="H165"/>
          <cell r="I165"/>
          <cell r="J165"/>
          <cell r="K165"/>
          <cell r="L165"/>
          <cell r="M165"/>
          <cell r="N165"/>
          <cell r="O165"/>
          <cell r="P165"/>
          <cell r="Q165"/>
          <cell r="R165"/>
          <cell r="S165"/>
          <cell r="T165"/>
          <cell r="U165"/>
          <cell r="V165"/>
          <cell r="W165"/>
          <cell r="X165"/>
          <cell r="Z165"/>
          <cell r="AA165"/>
          <cell r="AB165"/>
          <cell r="AC165"/>
          <cell r="AD165"/>
          <cell r="AE165"/>
          <cell r="AF165"/>
          <cell r="AG165"/>
          <cell r="AH165"/>
          <cell r="AI165"/>
          <cell r="AJ165"/>
          <cell r="AK165"/>
          <cell r="AL165"/>
          <cell r="AM165"/>
          <cell r="AN165"/>
          <cell r="AO165"/>
          <cell r="AP165"/>
          <cell r="AQ165"/>
          <cell r="AR165"/>
          <cell r="AS165"/>
          <cell r="AT165"/>
          <cell r="AU165"/>
          <cell r="AV165"/>
          <cell r="AW165"/>
          <cell r="AX165"/>
          <cell r="AY165"/>
          <cell r="AZ165"/>
          <cell r="BA165"/>
          <cell r="BB165"/>
          <cell r="BC165"/>
          <cell r="BD165"/>
          <cell r="BE165"/>
          <cell r="BF165"/>
          <cell r="BG165"/>
          <cell r="BJ165"/>
          <cell r="BK165"/>
          <cell r="BL165"/>
          <cell r="BM165"/>
          <cell r="BN165"/>
          <cell r="BO165"/>
          <cell r="BP165"/>
          <cell r="BQ165"/>
          <cell r="BR165"/>
          <cell r="BS165"/>
          <cell r="BT165"/>
          <cell r="BU165"/>
          <cell r="BV165"/>
          <cell r="BW165"/>
          <cell r="BX165"/>
          <cell r="BY165"/>
          <cell r="BZ165"/>
          <cell r="CA165"/>
          <cell r="CB165"/>
          <cell r="CC165"/>
          <cell r="CD165"/>
          <cell r="CE165"/>
          <cell r="CF165"/>
          <cell r="CG165"/>
          <cell r="CH165"/>
          <cell r="CI165"/>
          <cell r="CJ165"/>
          <cell r="CK165"/>
          <cell r="CL165"/>
          <cell r="CM165"/>
          <cell r="CN165"/>
          <cell r="CO165"/>
          <cell r="CP165"/>
          <cell r="CQ165"/>
          <cell r="CR165"/>
          <cell r="CS165"/>
          <cell r="CT165"/>
          <cell r="CU165"/>
          <cell r="CV165"/>
          <cell r="CW165"/>
          <cell r="CX165"/>
          <cell r="CY165"/>
          <cell r="CZ165"/>
          <cell r="DA165"/>
          <cell r="DB165"/>
          <cell r="DC165"/>
          <cell r="DD165"/>
          <cell r="DE165"/>
          <cell r="DF165"/>
          <cell r="DG165"/>
          <cell r="DH165"/>
          <cell r="DI165"/>
          <cell r="DJ165"/>
          <cell r="DK165"/>
          <cell r="DL165"/>
          <cell r="DM165"/>
          <cell r="DN165"/>
          <cell r="DO165"/>
          <cell r="DP165"/>
          <cell r="DQ165"/>
          <cell r="DR165"/>
          <cell r="DS165"/>
          <cell r="DT165"/>
          <cell r="DU165"/>
          <cell r="DV165"/>
          <cell r="DW165"/>
          <cell r="DX165"/>
          <cell r="DY165"/>
          <cell r="DZ165"/>
          <cell r="EA165"/>
          <cell r="EB165"/>
          <cell r="EC165"/>
          <cell r="ED165"/>
          <cell r="EE165"/>
          <cell r="EF165"/>
          <cell r="EG165"/>
          <cell r="EH165"/>
          <cell r="EI165"/>
          <cell r="EJ165"/>
          <cell r="EK165"/>
          <cell r="EM165"/>
          <cell r="EN165"/>
          <cell r="ET165"/>
          <cell r="EV165"/>
          <cell r="FA165"/>
          <cell r="FC165"/>
          <cell r="FE165"/>
          <cell r="FG165"/>
          <cell r="FI165"/>
          <cell r="FK165"/>
          <cell r="FL165"/>
          <cell r="FM165"/>
          <cell r="FN165"/>
          <cell r="FO165"/>
          <cell r="FP165"/>
          <cell r="FR165"/>
          <cell r="FS165"/>
          <cell r="FT165"/>
          <cell r="FU165"/>
          <cell r="FV165"/>
        </row>
        <row r="166">
          <cell r="B166"/>
          <cell r="C166"/>
          <cell r="D166"/>
          <cell r="E166"/>
          <cell r="F166"/>
          <cell r="G166"/>
          <cell r="H166"/>
          <cell r="I166"/>
          <cell r="J166"/>
          <cell r="K166"/>
          <cell r="L166"/>
          <cell r="M166"/>
          <cell r="N166"/>
          <cell r="O166"/>
          <cell r="P166"/>
          <cell r="Q166"/>
          <cell r="R166"/>
          <cell r="S166"/>
          <cell r="T166"/>
          <cell r="U166"/>
          <cell r="V166"/>
          <cell r="W166"/>
          <cell r="X166"/>
          <cell r="Z166"/>
          <cell r="AA166"/>
          <cell r="AB166"/>
          <cell r="AC166"/>
          <cell r="AD166"/>
          <cell r="AE166"/>
          <cell r="AF166"/>
          <cell r="AG166"/>
          <cell r="AH166"/>
          <cell r="AI166"/>
          <cell r="AJ166"/>
          <cell r="AK166"/>
          <cell r="AL166"/>
          <cell r="AM166"/>
          <cell r="AN166"/>
          <cell r="AO166"/>
          <cell r="AP166"/>
          <cell r="AQ166"/>
          <cell r="AR166"/>
          <cell r="AS166"/>
          <cell r="AT166"/>
          <cell r="AU166"/>
          <cell r="AV166"/>
          <cell r="AW166"/>
          <cell r="AX166"/>
          <cell r="AY166"/>
          <cell r="AZ166"/>
          <cell r="BA166"/>
          <cell r="BB166"/>
          <cell r="BC166"/>
          <cell r="BD166"/>
          <cell r="BE166"/>
          <cell r="BF166"/>
          <cell r="BG166"/>
          <cell r="BJ166"/>
          <cell r="BK166"/>
          <cell r="BL166"/>
          <cell r="BM166"/>
          <cell r="BN166"/>
          <cell r="BO166"/>
          <cell r="BP166"/>
          <cell r="BQ166"/>
          <cell r="BR166"/>
          <cell r="BS166"/>
          <cell r="BT166"/>
          <cell r="BU166"/>
          <cell r="BV166"/>
          <cell r="BW166"/>
          <cell r="BX166"/>
          <cell r="BY166"/>
          <cell r="BZ166"/>
          <cell r="CA166"/>
          <cell r="CB166"/>
          <cell r="CC166"/>
          <cell r="CD166"/>
          <cell r="CE166"/>
          <cell r="CF166"/>
          <cell r="CG166"/>
          <cell r="CH166"/>
          <cell r="CI166"/>
          <cell r="CJ166"/>
          <cell r="CK166"/>
          <cell r="CL166"/>
          <cell r="CM166"/>
          <cell r="CN166"/>
          <cell r="CO166"/>
          <cell r="CP166"/>
          <cell r="CQ166"/>
          <cell r="CR166"/>
          <cell r="CS166"/>
          <cell r="CT166"/>
          <cell r="CU166"/>
          <cell r="CV166"/>
          <cell r="CW166"/>
          <cell r="CX166"/>
          <cell r="CY166"/>
          <cell r="CZ166"/>
          <cell r="DA166"/>
          <cell r="DB166"/>
          <cell r="DC166"/>
          <cell r="DD166"/>
          <cell r="DE166"/>
          <cell r="DF166"/>
          <cell r="DG166"/>
          <cell r="DH166"/>
          <cell r="DI166"/>
          <cell r="DJ166"/>
          <cell r="DK166"/>
          <cell r="DL166"/>
          <cell r="DM166"/>
          <cell r="DN166"/>
          <cell r="DO166"/>
          <cell r="DP166"/>
          <cell r="DQ166"/>
          <cell r="DR166"/>
          <cell r="DS166"/>
          <cell r="DT166"/>
          <cell r="DU166"/>
          <cell r="DV166"/>
          <cell r="DW166"/>
          <cell r="DX166"/>
          <cell r="DY166"/>
          <cell r="DZ166"/>
          <cell r="EA166"/>
          <cell r="EB166"/>
          <cell r="EC166"/>
          <cell r="ED166"/>
          <cell r="EE166"/>
          <cell r="EF166"/>
          <cell r="EG166"/>
          <cell r="EH166"/>
          <cell r="EI166"/>
          <cell r="EJ166"/>
          <cell r="EK166"/>
          <cell r="EM166"/>
          <cell r="EN166"/>
          <cell r="ET166"/>
          <cell r="EV166"/>
          <cell r="FA166"/>
          <cell r="FC166"/>
          <cell r="FE166"/>
          <cell r="FG166"/>
          <cell r="FI166"/>
          <cell r="FK166"/>
          <cell r="FL166"/>
          <cell r="FM166"/>
          <cell r="FN166"/>
          <cell r="FO166"/>
          <cell r="FP166"/>
          <cell r="FR166"/>
          <cell r="FS166"/>
          <cell r="FT166"/>
          <cell r="FU166"/>
          <cell r="FV166"/>
        </row>
        <row r="167">
          <cell r="B167"/>
          <cell r="C167"/>
          <cell r="D167"/>
          <cell r="E167"/>
          <cell r="F167"/>
          <cell r="G167"/>
          <cell r="H167"/>
          <cell r="I167"/>
          <cell r="J167"/>
          <cell r="K167"/>
          <cell r="L167"/>
          <cell r="M167"/>
          <cell r="N167"/>
          <cell r="O167"/>
          <cell r="P167"/>
          <cell r="Q167"/>
          <cell r="R167"/>
          <cell r="S167"/>
          <cell r="T167"/>
          <cell r="U167"/>
          <cell r="V167"/>
          <cell r="W167"/>
          <cell r="X167"/>
          <cell r="Z167"/>
          <cell r="AA167"/>
          <cell r="AB167"/>
          <cell r="AC167"/>
          <cell r="AD167"/>
          <cell r="AE167"/>
          <cell r="AF167"/>
          <cell r="AG167"/>
          <cell r="AH167"/>
          <cell r="AI167"/>
          <cell r="AJ167"/>
          <cell r="AK167"/>
          <cell r="AL167"/>
          <cell r="AM167"/>
          <cell r="AN167"/>
          <cell r="AO167"/>
          <cell r="AP167"/>
          <cell r="AQ167"/>
          <cell r="AR167"/>
          <cell r="AS167"/>
          <cell r="AT167"/>
          <cell r="AU167"/>
          <cell r="AV167"/>
          <cell r="AW167"/>
          <cell r="AX167"/>
          <cell r="AY167"/>
          <cell r="AZ167"/>
          <cell r="BA167"/>
          <cell r="BB167"/>
          <cell r="BC167"/>
          <cell r="BD167"/>
          <cell r="BE167"/>
          <cell r="BF167"/>
          <cell r="BG167"/>
          <cell r="BJ167"/>
          <cell r="BK167"/>
          <cell r="BL167"/>
          <cell r="BM167"/>
          <cell r="BN167"/>
          <cell r="BO167"/>
          <cell r="BP167"/>
          <cell r="BQ167"/>
          <cell r="BR167"/>
          <cell r="BS167"/>
          <cell r="BT167"/>
          <cell r="BU167"/>
          <cell r="BV167"/>
          <cell r="BW167"/>
          <cell r="BX167"/>
          <cell r="BY167"/>
          <cell r="BZ167"/>
          <cell r="CA167"/>
          <cell r="CB167"/>
          <cell r="CC167"/>
          <cell r="CD167"/>
          <cell r="CE167"/>
          <cell r="CF167"/>
          <cell r="CG167"/>
          <cell r="CH167"/>
          <cell r="CI167"/>
          <cell r="CJ167"/>
          <cell r="CK167"/>
          <cell r="CL167"/>
          <cell r="CM167"/>
          <cell r="CN167"/>
          <cell r="CO167"/>
          <cell r="CP167"/>
          <cell r="CQ167"/>
          <cell r="CR167"/>
          <cell r="CS167"/>
          <cell r="CT167"/>
          <cell r="CU167"/>
          <cell r="CV167"/>
          <cell r="CW167"/>
          <cell r="CX167"/>
          <cell r="CY167"/>
          <cell r="CZ167"/>
          <cell r="DA167"/>
          <cell r="DB167"/>
          <cell r="DC167"/>
          <cell r="DD167"/>
          <cell r="DE167"/>
          <cell r="DF167"/>
          <cell r="DG167"/>
          <cell r="DH167"/>
          <cell r="DI167"/>
          <cell r="DJ167"/>
          <cell r="DK167"/>
          <cell r="DL167"/>
          <cell r="DM167"/>
          <cell r="DN167"/>
          <cell r="DO167"/>
          <cell r="DP167"/>
          <cell r="DQ167"/>
          <cell r="DR167"/>
          <cell r="DS167"/>
          <cell r="DT167"/>
          <cell r="DU167"/>
          <cell r="DV167"/>
          <cell r="DW167"/>
          <cell r="DX167"/>
          <cell r="DY167"/>
          <cell r="DZ167"/>
          <cell r="EA167"/>
          <cell r="EB167"/>
          <cell r="EC167"/>
          <cell r="ED167"/>
          <cell r="EE167"/>
          <cell r="EF167"/>
          <cell r="EG167"/>
          <cell r="EH167"/>
          <cell r="EI167"/>
          <cell r="EJ167"/>
          <cell r="EK167"/>
          <cell r="EM167"/>
          <cell r="EN167"/>
          <cell r="ET167"/>
          <cell r="EV167"/>
          <cell r="FA167"/>
          <cell r="FC167"/>
          <cell r="FE167"/>
          <cell r="FG167"/>
          <cell r="FI167"/>
          <cell r="FK167"/>
          <cell r="FL167"/>
          <cell r="FM167"/>
          <cell r="FN167"/>
          <cell r="FO167"/>
          <cell r="FP167"/>
          <cell r="FR167"/>
          <cell r="FS167"/>
          <cell r="FT167"/>
          <cell r="FU167"/>
          <cell r="FV167"/>
        </row>
        <row r="168">
          <cell r="B168"/>
          <cell r="C168"/>
          <cell r="D168"/>
          <cell r="E168"/>
          <cell r="F168"/>
          <cell r="G168"/>
          <cell r="H168"/>
          <cell r="I168"/>
          <cell r="J168"/>
          <cell r="K168"/>
          <cell r="L168"/>
          <cell r="M168"/>
          <cell r="N168"/>
          <cell r="O168"/>
          <cell r="P168"/>
          <cell r="Q168"/>
          <cell r="R168"/>
          <cell r="S168"/>
          <cell r="T168"/>
          <cell r="U168"/>
          <cell r="V168"/>
          <cell r="W168"/>
          <cell r="X168"/>
          <cell r="Z168"/>
          <cell r="AA168"/>
          <cell r="AB168"/>
          <cell r="AC168"/>
          <cell r="AD168"/>
          <cell r="AE168"/>
          <cell r="AF168"/>
          <cell r="AG168"/>
          <cell r="AH168"/>
          <cell r="AI168"/>
          <cell r="AJ168"/>
          <cell r="AK168"/>
          <cell r="AL168"/>
          <cell r="AM168"/>
          <cell r="AN168"/>
          <cell r="AO168"/>
          <cell r="AP168"/>
          <cell r="AQ168"/>
          <cell r="AR168"/>
          <cell r="AS168"/>
          <cell r="AT168"/>
          <cell r="AU168"/>
          <cell r="AV168"/>
          <cell r="AW168"/>
          <cell r="AX168"/>
          <cell r="AY168"/>
          <cell r="AZ168"/>
          <cell r="BA168"/>
          <cell r="BB168"/>
          <cell r="BC168"/>
          <cell r="BD168"/>
          <cell r="BE168"/>
          <cell r="BF168"/>
          <cell r="BG168"/>
          <cell r="BJ168"/>
          <cell r="BK168"/>
          <cell r="BL168"/>
          <cell r="BM168"/>
          <cell r="BN168"/>
          <cell r="BO168"/>
          <cell r="BP168"/>
          <cell r="BQ168"/>
          <cell r="BR168"/>
          <cell r="BS168"/>
          <cell r="BT168"/>
          <cell r="BU168"/>
          <cell r="BV168"/>
          <cell r="BW168"/>
          <cell r="BX168"/>
          <cell r="BY168"/>
          <cell r="BZ168"/>
          <cell r="CA168"/>
          <cell r="CB168"/>
          <cell r="CC168"/>
          <cell r="CD168"/>
          <cell r="CE168"/>
          <cell r="CF168"/>
          <cell r="CG168"/>
          <cell r="CH168"/>
          <cell r="CI168"/>
          <cell r="CJ168"/>
          <cell r="CK168"/>
          <cell r="CL168"/>
          <cell r="CM168"/>
          <cell r="CN168"/>
          <cell r="CO168"/>
          <cell r="CP168"/>
          <cell r="CQ168"/>
          <cell r="CR168"/>
          <cell r="CS168"/>
          <cell r="CT168"/>
          <cell r="CU168"/>
          <cell r="CV168"/>
          <cell r="CW168"/>
          <cell r="CX168"/>
          <cell r="CY168"/>
          <cell r="CZ168"/>
          <cell r="DA168"/>
          <cell r="DB168"/>
          <cell r="DC168"/>
          <cell r="DD168"/>
          <cell r="DE168"/>
          <cell r="DF168"/>
          <cell r="DG168"/>
          <cell r="DH168"/>
          <cell r="DI168"/>
          <cell r="DJ168"/>
          <cell r="DK168"/>
          <cell r="DL168"/>
          <cell r="DM168"/>
          <cell r="DN168"/>
          <cell r="DO168"/>
          <cell r="DP168"/>
          <cell r="DQ168"/>
          <cell r="DR168"/>
          <cell r="DS168"/>
          <cell r="DT168"/>
          <cell r="DU168"/>
          <cell r="DV168"/>
          <cell r="DW168"/>
          <cell r="DX168"/>
          <cell r="DY168"/>
          <cell r="DZ168"/>
          <cell r="EA168"/>
          <cell r="EB168"/>
          <cell r="EC168"/>
          <cell r="ED168"/>
          <cell r="EE168"/>
          <cell r="EF168"/>
          <cell r="EG168"/>
          <cell r="EH168"/>
          <cell r="EI168"/>
          <cell r="EJ168"/>
          <cell r="EK168"/>
          <cell r="EM168"/>
          <cell r="EN168"/>
          <cell r="ET168"/>
          <cell r="EV168"/>
          <cell r="FA168"/>
          <cell r="FC168"/>
          <cell r="FE168"/>
          <cell r="FG168"/>
          <cell r="FI168"/>
          <cell r="FK168"/>
          <cell r="FL168"/>
          <cell r="FM168"/>
          <cell r="FN168"/>
          <cell r="FO168"/>
          <cell r="FP168"/>
          <cell r="FR168"/>
          <cell r="FS168"/>
          <cell r="FT168"/>
          <cell r="FU168"/>
          <cell r="FV168"/>
        </row>
        <row r="169">
          <cell r="B169"/>
          <cell r="C169"/>
          <cell r="D169"/>
          <cell r="E169"/>
          <cell r="F169"/>
          <cell r="G169"/>
          <cell r="H169"/>
          <cell r="I169"/>
          <cell r="J169"/>
          <cell r="K169"/>
          <cell r="L169"/>
          <cell r="M169"/>
          <cell r="N169"/>
          <cell r="O169"/>
          <cell r="P169"/>
          <cell r="Q169"/>
          <cell r="R169"/>
          <cell r="S169"/>
          <cell r="T169"/>
          <cell r="U169"/>
          <cell r="V169"/>
          <cell r="W169"/>
          <cell r="X169"/>
          <cell r="Z169"/>
          <cell r="AA169"/>
          <cell r="AB169"/>
          <cell r="AC169"/>
          <cell r="AD169"/>
          <cell r="AE169"/>
          <cell r="AF169"/>
          <cell r="AG169"/>
          <cell r="AH169"/>
          <cell r="AI169"/>
          <cell r="AJ169"/>
          <cell r="AK169"/>
          <cell r="AL169"/>
          <cell r="AM169"/>
          <cell r="AN169"/>
          <cell r="AO169"/>
          <cell r="AP169"/>
          <cell r="AQ169"/>
          <cell r="AR169"/>
          <cell r="AS169"/>
          <cell r="AT169"/>
          <cell r="AU169"/>
          <cell r="AV169"/>
          <cell r="AW169"/>
          <cell r="AX169"/>
          <cell r="AY169"/>
          <cell r="AZ169"/>
          <cell r="BA169"/>
          <cell r="BB169"/>
          <cell r="BC169"/>
          <cell r="BD169"/>
          <cell r="BE169"/>
          <cell r="BF169"/>
          <cell r="BG169"/>
          <cell r="BJ169"/>
          <cell r="BK169"/>
          <cell r="BL169"/>
          <cell r="BM169"/>
          <cell r="BN169"/>
          <cell r="BO169"/>
          <cell r="BP169"/>
          <cell r="BQ169"/>
          <cell r="BR169"/>
          <cell r="BS169"/>
          <cell r="BT169"/>
          <cell r="BU169"/>
          <cell r="BV169"/>
          <cell r="BW169"/>
          <cell r="BX169"/>
          <cell r="BY169"/>
          <cell r="BZ169"/>
          <cell r="CA169"/>
          <cell r="CB169"/>
          <cell r="CC169"/>
          <cell r="CD169"/>
          <cell r="CE169"/>
          <cell r="CF169"/>
          <cell r="CG169"/>
          <cell r="CH169"/>
          <cell r="CI169"/>
          <cell r="CJ169"/>
          <cell r="CK169"/>
          <cell r="CL169"/>
          <cell r="CM169"/>
          <cell r="CN169"/>
          <cell r="CO169"/>
          <cell r="CP169"/>
          <cell r="CQ169"/>
          <cell r="CR169"/>
          <cell r="CS169"/>
          <cell r="CT169"/>
          <cell r="CU169"/>
          <cell r="CV169"/>
          <cell r="CW169"/>
          <cell r="CX169"/>
          <cell r="CY169"/>
          <cell r="CZ169"/>
          <cell r="DA169"/>
          <cell r="DB169"/>
          <cell r="DC169"/>
          <cell r="DD169"/>
          <cell r="DE169"/>
          <cell r="DF169"/>
          <cell r="DG169"/>
          <cell r="DH169"/>
          <cell r="DI169"/>
          <cell r="DJ169"/>
          <cell r="DK169"/>
          <cell r="DL169"/>
          <cell r="DM169"/>
          <cell r="DN169"/>
          <cell r="DO169"/>
          <cell r="DP169"/>
          <cell r="DQ169"/>
          <cell r="DR169"/>
          <cell r="DS169"/>
          <cell r="DT169"/>
          <cell r="DU169"/>
          <cell r="DV169"/>
          <cell r="DW169"/>
          <cell r="DX169"/>
          <cell r="DY169"/>
          <cell r="DZ169"/>
          <cell r="EA169"/>
          <cell r="EB169"/>
          <cell r="EC169"/>
          <cell r="ED169"/>
          <cell r="EE169"/>
          <cell r="EF169"/>
          <cell r="EG169"/>
          <cell r="EH169"/>
          <cell r="EI169"/>
          <cell r="EJ169"/>
          <cell r="EK169"/>
          <cell r="EM169"/>
          <cell r="EN169"/>
          <cell r="ET169"/>
          <cell r="EV169"/>
          <cell r="FA169"/>
          <cell r="FC169"/>
          <cell r="FE169"/>
          <cell r="FG169"/>
          <cell r="FI169"/>
          <cell r="FK169"/>
          <cell r="FL169"/>
          <cell r="FM169"/>
          <cell r="FN169"/>
          <cell r="FO169"/>
          <cell r="FP169"/>
          <cell r="FR169"/>
          <cell r="FS169"/>
          <cell r="FT169"/>
          <cell r="FU169"/>
          <cell r="FV169"/>
        </row>
        <row r="170">
          <cell r="B170"/>
          <cell r="C170"/>
          <cell r="D170"/>
          <cell r="E170"/>
          <cell r="F170"/>
          <cell r="G170"/>
          <cell r="H170"/>
          <cell r="I170"/>
          <cell r="J170"/>
          <cell r="K170"/>
          <cell r="L170"/>
          <cell r="M170"/>
          <cell r="N170"/>
          <cell r="O170"/>
          <cell r="P170"/>
          <cell r="Q170"/>
          <cell r="R170"/>
          <cell r="S170"/>
          <cell r="T170"/>
          <cell r="U170"/>
          <cell r="V170"/>
          <cell r="W170"/>
          <cell r="X170"/>
          <cell r="Z170"/>
          <cell r="AA170"/>
          <cell r="AB170"/>
          <cell r="AC170"/>
          <cell r="AD170"/>
          <cell r="AE170"/>
          <cell r="AF170"/>
          <cell r="AG170"/>
          <cell r="AH170"/>
          <cell r="AI170"/>
          <cell r="AJ170"/>
          <cell r="AK170"/>
          <cell r="AL170"/>
          <cell r="AM170"/>
          <cell r="AN170"/>
          <cell r="AO170"/>
          <cell r="AP170"/>
          <cell r="AQ170"/>
          <cell r="AR170"/>
          <cell r="AS170"/>
          <cell r="AT170"/>
          <cell r="AU170"/>
          <cell r="AV170"/>
          <cell r="AW170"/>
          <cell r="AX170"/>
          <cell r="AY170"/>
          <cell r="AZ170"/>
          <cell r="BA170"/>
          <cell r="BB170"/>
          <cell r="BC170"/>
          <cell r="BD170"/>
          <cell r="BE170"/>
          <cell r="BF170"/>
          <cell r="BG170"/>
          <cell r="BJ170"/>
          <cell r="BK170"/>
          <cell r="BL170"/>
          <cell r="BM170"/>
          <cell r="BN170"/>
          <cell r="BO170"/>
          <cell r="BP170"/>
          <cell r="BQ170"/>
          <cell r="BR170"/>
          <cell r="BS170"/>
          <cell r="BT170"/>
          <cell r="BU170"/>
          <cell r="BV170"/>
          <cell r="BW170"/>
          <cell r="BX170"/>
          <cell r="BY170"/>
          <cell r="BZ170"/>
          <cell r="CA170"/>
          <cell r="CB170"/>
          <cell r="CC170"/>
          <cell r="CD170"/>
          <cell r="CE170"/>
          <cell r="CF170"/>
          <cell r="CG170"/>
          <cell r="CH170"/>
          <cell r="CI170"/>
          <cell r="CJ170"/>
          <cell r="CK170"/>
          <cell r="CL170"/>
          <cell r="CM170"/>
          <cell r="CN170"/>
          <cell r="CO170"/>
          <cell r="CP170"/>
          <cell r="CQ170"/>
          <cell r="CR170"/>
          <cell r="CS170"/>
          <cell r="CT170"/>
          <cell r="CU170"/>
          <cell r="CV170"/>
          <cell r="CW170"/>
          <cell r="CX170"/>
          <cell r="CY170"/>
          <cell r="CZ170"/>
          <cell r="DA170"/>
          <cell r="DB170"/>
          <cell r="DC170"/>
          <cell r="DD170"/>
          <cell r="DE170"/>
          <cell r="DF170"/>
          <cell r="DG170"/>
          <cell r="DH170"/>
          <cell r="DI170"/>
          <cell r="DJ170"/>
          <cell r="DK170"/>
          <cell r="DL170"/>
          <cell r="DM170"/>
          <cell r="DN170"/>
          <cell r="DO170"/>
          <cell r="DP170"/>
          <cell r="DQ170"/>
          <cell r="DR170"/>
          <cell r="DS170"/>
          <cell r="DT170"/>
          <cell r="DU170"/>
          <cell r="DV170"/>
          <cell r="DW170"/>
          <cell r="DX170"/>
          <cell r="DY170"/>
          <cell r="DZ170"/>
          <cell r="EA170"/>
          <cell r="EB170"/>
          <cell r="EC170"/>
          <cell r="ED170"/>
          <cell r="EE170"/>
          <cell r="EF170"/>
          <cell r="EG170"/>
          <cell r="EH170"/>
          <cell r="EI170"/>
          <cell r="EJ170"/>
          <cell r="EK170"/>
          <cell r="EM170"/>
          <cell r="EN170"/>
          <cell r="ET170"/>
          <cell r="EV170"/>
          <cell r="FA170"/>
          <cell r="FC170"/>
          <cell r="FE170"/>
          <cell r="FG170"/>
          <cell r="FI170"/>
          <cell r="FK170"/>
          <cell r="FL170"/>
          <cell r="FM170"/>
          <cell r="FN170"/>
          <cell r="FO170"/>
          <cell r="FP170"/>
          <cell r="FR170"/>
          <cell r="FS170"/>
          <cell r="FT170"/>
          <cell r="FU170"/>
          <cell r="FV170"/>
        </row>
        <row r="171">
          <cell r="B171"/>
          <cell r="C171"/>
          <cell r="D171"/>
          <cell r="E171"/>
          <cell r="F171"/>
          <cell r="G171"/>
          <cell r="H171"/>
          <cell r="I171"/>
          <cell r="J171"/>
          <cell r="K171"/>
          <cell r="L171"/>
          <cell r="M171"/>
          <cell r="N171"/>
          <cell r="O171"/>
          <cell r="P171"/>
          <cell r="Q171"/>
          <cell r="R171"/>
          <cell r="S171"/>
          <cell r="T171"/>
          <cell r="U171"/>
          <cell r="V171"/>
          <cell r="W171"/>
          <cell r="X171"/>
          <cell r="Z171"/>
          <cell r="AA171"/>
          <cell r="AB171"/>
          <cell r="AC171"/>
          <cell r="AD171"/>
          <cell r="AE171"/>
          <cell r="AF171"/>
          <cell r="AG171"/>
          <cell r="AH171"/>
          <cell r="AI171"/>
          <cell r="AJ171"/>
          <cell r="AK171"/>
          <cell r="AL171"/>
          <cell r="AM171"/>
          <cell r="AN171"/>
          <cell r="AO171"/>
          <cell r="AP171"/>
          <cell r="AQ171"/>
          <cell r="AR171"/>
          <cell r="AS171"/>
          <cell r="AT171"/>
          <cell r="AU171"/>
          <cell r="AV171"/>
          <cell r="AW171"/>
          <cell r="AX171"/>
          <cell r="AY171"/>
          <cell r="AZ171"/>
          <cell r="BA171"/>
          <cell r="BB171"/>
          <cell r="BC171"/>
          <cell r="BD171"/>
          <cell r="BE171"/>
          <cell r="BF171"/>
          <cell r="BG171"/>
          <cell r="BJ171"/>
          <cell r="BK171"/>
          <cell r="BL171"/>
          <cell r="BM171"/>
          <cell r="BN171"/>
          <cell r="BO171"/>
          <cell r="BP171"/>
          <cell r="BQ171"/>
          <cell r="BR171"/>
          <cell r="BS171"/>
          <cell r="BT171"/>
          <cell r="BU171"/>
          <cell r="BV171"/>
          <cell r="BW171"/>
          <cell r="BX171"/>
          <cell r="BY171"/>
          <cell r="BZ171"/>
          <cell r="CA171"/>
          <cell r="CB171"/>
          <cell r="CC171"/>
          <cell r="CD171"/>
          <cell r="CE171"/>
          <cell r="CF171"/>
          <cell r="CG171"/>
          <cell r="CH171"/>
          <cell r="CI171"/>
          <cell r="CJ171"/>
          <cell r="CK171"/>
          <cell r="CL171"/>
          <cell r="CM171"/>
          <cell r="CN171"/>
          <cell r="CO171"/>
          <cell r="CP171"/>
          <cell r="CQ171"/>
          <cell r="CR171"/>
          <cell r="CS171"/>
          <cell r="CT171"/>
          <cell r="CU171"/>
          <cell r="CV171"/>
          <cell r="CW171"/>
          <cell r="CX171"/>
          <cell r="CY171"/>
          <cell r="CZ171"/>
          <cell r="DA171"/>
          <cell r="DB171"/>
          <cell r="DC171"/>
          <cell r="DD171"/>
          <cell r="DE171"/>
          <cell r="DF171"/>
          <cell r="DG171"/>
          <cell r="DH171"/>
          <cell r="DI171"/>
          <cell r="DJ171"/>
          <cell r="DK171"/>
          <cell r="DL171"/>
          <cell r="DM171"/>
          <cell r="DN171"/>
          <cell r="DO171"/>
          <cell r="DP171"/>
          <cell r="DQ171"/>
          <cell r="DR171"/>
          <cell r="DS171"/>
          <cell r="DT171"/>
          <cell r="DU171"/>
          <cell r="DV171"/>
          <cell r="DW171"/>
          <cell r="DX171"/>
          <cell r="DY171"/>
          <cell r="DZ171"/>
          <cell r="EA171"/>
          <cell r="EB171"/>
          <cell r="EC171"/>
          <cell r="ED171"/>
          <cell r="EE171"/>
          <cell r="EF171"/>
          <cell r="EG171"/>
          <cell r="EH171"/>
          <cell r="EI171"/>
          <cell r="EJ171"/>
          <cell r="EK171"/>
          <cell r="EM171"/>
          <cell r="EN171"/>
          <cell r="ET171"/>
          <cell r="EV171"/>
          <cell r="FA171"/>
          <cell r="FC171"/>
          <cell r="FE171"/>
          <cell r="FG171"/>
          <cell r="FI171"/>
          <cell r="FK171"/>
          <cell r="FL171"/>
          <cell r="FM171"/>
          <cell r="FN171"/>
          <cell r="FO171"/>
          <cell r="FP171"/>
          <cell r="FR171"/>
          <cell r="FS171"/>
          <cell r="FT171"/>
          <cell r="FU171"/>
          <cell r="FV171"/>
        </row>
        <row r="172">
          <cell r="B172"/>
          <cell r="C172"/>
          <cell r="D172"/>
          <cell r="E172"/>
          <cell r="F172"/>
          <cell r="G172"/>
          <cell r="H172"/>
          <cell r="I172"/>
          <cell r="J172"/>
          <cell r="K172"/>
          <cell r="L172"/>
          <cell r="M172"/>
          <cell r="N172"/>
          <cell r="O172"/>
          <cell r="P172"/>
          <cell r="Q172"/>
          <cell r="R172"/>
          <cell r="S172"/>
          <cell r="T172"/>
          <cell r="U172"/>
          <cell r="V172"/>
          <cell r="W172"/>
          <cell r="X172"/>
          <cell r="Z172"/>
          <cell r="AA172"/>
          <cell r="AB172"/>
          <cell r="AC172"/>
          <cell r="AD172"/>
          <cell r="AE172"/>
          <cell r="AF172"/>
          <cell r="AG172"/>
          <cell r="AH172"/>
          <cell r="AI172"/>
          <cell r="AJ172"/>
          <cell r="AK172"/>
          <cell r="AL172"/>
          <cell r="AM172"/>
          <cell r="AN172"/>
          <cell r="AO172"/>
          <cell r="AP172"/>
          <cell r="AQ172"/>
          <cell r="AR172"/>
          <cell r="AS172"/>
          <cell r="AT172"/>
          <cell r="AU172"/>
          <cell r="AV172"/>
          <cell r="AW172"/>
          <cell r="AX172"/>
          <cell r="AY172"/>
          <cell r="AZ172"/>
          <cell r="BA172"/>
          <cell r="BB172"/>
          <cell r="BC172"/>
          <cell r="BD172"/>
          <cell r="BE172"/>
          <cell r="BF172"/>
          <cell r="BG172"/>
          <cell r="BJ172"/>
          <cell r="BK172"/>
          <cell r="BL172"/>
          <cell r="BM172"/>
          <cell r="BN172"/>
          <cell r="BO172"/>
          <cell r="BP172"/>
          <cell r="BQ172"/>
          <cell r="BR172"/>
          <cell r="BS172"/>
          <cell r="BT172"/>
          <cell r="BU172"/>
          <cell r="BV172"/>
          <cell r="BW172"/>
          <cell r="BX172"/>
          <cell r="BY172"/>
          <cell r="BZ172"/>
          <cell r="CA172"/>
          <cell r="CB172"/>
          <cell r="CC172"/>
          <cell r="CD172"/>
          <cell r="CE172"/>
          <cell r="CF172"/>
          <cell r="CG172"/>
          <cell r="CH172"/>
          <cell r="CI172"/>
          <cell r="CJ172"/>
          <cell r="CK172"/>
          <cell r="CL172"/>
          <cell r="CM172"/>
          <cell r="CN172"/>
          <cell r="CO172"/>
          <cell r="CP172"/>
          <cell r="CQ172"/>
          <cell r="CR172"/>
          <cell r="CS172"/>
          <cell r="CT172"/>
          <cell r="CU172"/>
          <cell r="CV172"/>
          <cell r="CW172"/>
          <cell r="CX172"/>
          <cell r="CY172"/>
          <cell r="CZ172"/>
          <cell r="DA172"/>
          <cell r="DB172"/>
          <cell r="DC172"/>
          <cell r="DD172"/>
          <cell r="DE172"/>
          <cell r="DF172"/>
          <cell r="DG172"/>
          <cell r="DH172"/>
          <cell r="DI172"/>
          <cell r="DJ172"/>
          <cell r="DK172"/>
          <cell r="DL172"/>
          <cell r="DM172"/>
          <cell r="DN172"/>
          <cell r="DO172"/>
          <cell r="DP172"/>
          <cell r="DQ172"/>
          <cell r="DR172"/>
          <cell r="DS172"/>
          <cell r="DT172"/>
          <cell r="DU172"/>
          <cell r="DV172"/>
          <cell r="DW172"/>
          <cell r="DX172"/>
          <cell r="DY172"/>
          <cell r="DZ172"/>
          <cell r="EA172"/>
          <cell r="EB172"/>
          <cell r="EC172"/>
          <cell r="ED172"/>
          <cell r="EE172"/>
          <cell r="EF172"/>
          <cell r="EG172"/>
          <cell r="EH172"/>
          <cell r="EI172"/>
          <cell r="EJ172"/>
          <cell r="EK172"/>
          <cell r="EM172"/>
          <cell r="EN172"/>
          <cell r="ET172"/>
          <cell r="EV172"/>
          <cell r="FA172"/>
          <cell r="FC172"/>
          <cell r="FE172"/>
          <cell r="FG172"/>
          <cell r="FI172"/>
          <cell r="FK172"/>
          <cell r="FL172"/>
          <cell r="FM172"/>
          <cell r="FN172"/>
          <cell r="FO172"/>
          <cell r="FP172"/>
          <cell r="FR172"/>
          <cell r="FS172"/>
          <cell r="FT172"/>
          <cell r="FU172"/>
          <cell r="FV172"/>
        </row>
        <row r="173">
          <cell r="B173"/>
          <cell r="C173"/>
          <cell r="D173"/>
          <cell r="E173"/>
          <cell r="F173"/>
          <cell r="G173"/>
          <cell r="H173"/>
          <cell r="I173"/>
          <cell r="J173"/>
          <cell r="K173"/>
          <cell r="L173"/>
          <cell r="M173"/>
          <cell r="N173"/>
          <cell r="O173"/>
          <cell r="P173"/>
          <cell r="Q173"/>
          <cell r="R173"/>
          <cell r="S173"/>
          <cell r="T173"/>
          <cell r="U173"/>
          <cell r="V173"/>
          <cell r="W173"/>
          <cell r="X173"/>
          <cell r="Z173"/>
          <cell r="AA173"/>
          <cell r="AB173"/>
          <cell r="AC173"/>
          <cell r="AD173"/>
          <cell r="AE173"/>
          <cell r="AF173"/>
          <cell r="AG173"/>
          <cell r="AH173"/>
          <cell r="AI173"/>
          <cell r="AJ173"/>
          <cell r="AK173"/>
          <cell r="AL173"/>
          <cell r="AM173"/>
          <cell r="AN173"/>
          <cell r="AO173"/>
          <cell r="AP173"/>
          <cell r="AQ173"/>
          <cell r="AR173"/>
          <cell r="AS173"/>
          <cell r="AT173"/>
          <cell r="AU173"/>
          <cell r="AV173"/>
          <cell r="AW173"/>
          <cell r="AX173"/>
          <cell r="AY173"/>
          <cell r="AZ173"/>
          <cell r="BA173"/>
          <cell r="BB173"/>
          <cell r="BC173"/>
          <cell r="BD173"/>
          <cell r="BE173"/>
          <cell r="BF173"/>
          <cell r="BG173"/>
          <cell r="BJ173"/>
          <cell r="BK173"/>
          <cell r="BL173"/>
          <cell r="BM173"/>
          <cell r="BN173"/>
          <cell r="BO173"/>
          <cell r="BP173"/>
          <cell r="BQ173"/>
          <cell r="BR173"/>
          <cell r="BS173"/>
          <cell r="BT173"/>
          <cell r="BU173"/>
          <cell r="BV173"/>
          <cell r="BW173"/>
          <cell r="BX173"/>
          <cell r="BY173"/>
          <cell r="BZ173"/>
          <cell r="CA173"/>
          <cell r="CB173"/>
          <cell r="CC173"/>
          <cell r="CD173"/>
          <cell r="CE173"/>
          <cell r="CF173"/>
          <cell r="CG173"/>
          <cell r="CH173"/>
          <cell r="CI173"/>
          <cell r="CJ173"/>
          <cell r="CK173"/>
          <cell r="CL173"/>
          <cell r="CM173"/>
          <cell r="CN173"/>
          <cell r="CO173"/>
          <cell r="CP173"/>
          <cell r="CQ173"/>
          <cell r="CR173"/>
          <cell r="CS173"/>
          <cell r="CT173"/>
          <cell r="CU173"/>
          <cell r="CV173"/>
          <cell r="CW173"/>
          <cell r="CX173"/>
          <cell r="CY173"/>
          <cell r="CZ173"/>
          <cell r="DA173"/>
          <cell r="DB173"/>
          <cell r="DC173"/>
          <cell r="DD173"/>
          <cell r="DE173"/>
          <cell r="DF173"/>
          <cell r="DG173"/>
          <cell r="DH173"/>
          <cell r="DI173"/>
          <cell r="DJ173"/>
          <cell r="DK173"/>
          <cell r="DL173"/>
          <cell r="DM173"/>
          <cell r="DN173"/>
          <cell r="DO173"/>
          <cell r="DP173"/>
          <cell r="DQ173"/>
          <cell r="DR173"/>
          <cell r="DS173"/>
          <cell r="DT173"/>
          <cell r="DU173"/>
          <cell r="DV173"/>
          <cell r="DW173"/>
          <cell r="DX173"/>
          <cell r="DY173"/>
          <cell r="DZ173"/>
          <cell r="EA173"/>
          <cell r="EB173"/>
          <cell r="EC173"/>
          <cell r="ED173"/>
          <cell r="EE173"/>
          <cell r="EF173"/>
          <cell r="EG173"/>
          <cell r="EH173"/>
          <cell r="EI173"/>
          <cell r="EJ173"/>
          <cell r="EK173"/>
          <cell r="EM173"/>
          <cell r="EN173"/>
          <cell r="ET173"/>
          <cell r="EV173"/>
          <cell r="FA173"/>
          <cell r="FC173"/>
          <cell r="FE173"/>
          <cell r="FG173"/>
          <cell r="FI173"/>
          <cell r="FK173"/>
          <cell r="FL173"/>
          <cell r="FM173"/>
          <cell r="FN173"/>
          <cell r="FO173"/>
          <cell r="FP173"/>
          <cell r="FR173"/>
          <cell r="FS173"/>
          <cell r="FT173"/>
          <cell r="FU173"/>
          <cell r="FV173"/>
        </row>
        <row r="174">
          <cell r="B174"/>
          <cell r="C174"/>
          <cell r="D174"/>
          <cell r="E174"/>
          <cell r="F174"/>
          <cell r="G174"/>
          <cell r="H174"/>
          <cell r="I174"/>
          <cell r="J174"/>
          <cell r="K174"/>
          <cell r="L174"/>
          <cell r="M174"/>
          <cell r="N174"/>
          <cell r="O174"/>
          <cell r="P174"/>
          <cell r="Q174"/>
          <cell r="R174"/>
          <cell r="S174"/>
          <cell r="T174"/>
          <cell r="U174"/>
          <cell r="V174"/>
          <cell r="W174"/>
          <cell r="X174"/>
          <cell r="Z174"/>
          <cell r="AA174"/>
          <cell r="AB174"/>
          <cell r="AC174"/>
          <cell r="AD174"/>
          <cell r="AE174"/>
          <cell r="AF174"/>
          <cell r="AG174"/>
          <cell r="AH174"/>
          <cell r="AI174"/>
          <cell r="AJ174"/>
          <cell r="AK174"/>
          <cell r="AL174"/>
          <cell r="AM174"/>
          <cell r="AN174"/>
          <cell r="AO174"/>
          <cell r="AP174"/>
          <cell r="AQ174"/>
          <cell r="AR174"/>
          <cell r="AS174"/>
          <cell r="AT174"/>
          <cell r="AU174"/>
          <cell r="AV174"/>
          <cell r="AW174"/>
          <cell r="AX174"/>
          <cell r="AY174"/>
          <cell r="AZ174"/>
          <cell r="BA174"/>
          <cell r="BB174"/>
          <cell r="BC174"/>
          <cell r="BD174"/>
          <cell r="BE174"/>
          <cell r="BF174"/>
          <cell r="BG174"/>
          <cell r="BJ174"/>
          <cell r="BK174"/>
          <cell r="BL174"/>
          <cell r="BM174"/>
          <cell r="BN174"/>
          <cell r="BO174"/>
          <cell r="BP174"/>
          <cell r="BQ174"/>
          <cell r="BR174"/>
          <cell r="BS174"/>
          <cell r="BT174"/>
          <cell r="BU174"/>
          <cell r="BV174"/>
          <cell r="BW174"/>
          <cell r="BX174"/>
          <cell r="BY174"/>
          <cell r="BZ174"/>
          <cell r="CA174"/>
          <cell r="CB174"/>
          <cell r="CC174"/>
          <cell r="CD174"/>
          <cell r="CE174"/>
          <cell r="CF174"/>
          <cell r="CG174"/>
          <cell r="CH174"/>
          <cell r="CI174"/>
          <cell r="CJ174"/>
          <cell r="CK174"/>
          <cell r="CL174"/>
          <cell r="CM174"/>
          <cell r="CN174"/>
          <cell r="CO174"/>
          <cell r="CP174"/>
          <cell r="CQ174"/>
          <cell r="CR174"/>
          <cell r="CS174"/>
          <cell r="CT174"/>
          <cell r="CU174"/>
          <cell r="CV174"/>
          <cell r="CW174"/>
          <cell r="CX174"/>
          <cell r="CY174"/>
          <cell r="CZ174"/>
          <cell r="DA174"/>
          <cell r="DB174"/>
          <cell r="DC174"/>
          <cell r="DD174"/>
          <cell r="DE174"/>
          <cell r="DF174"/>
          <cell r="DG174"/>
          <cell r="DH174"/>
          <cell r="DI174"/>
          <cell r="DJ174"/>
          <cell r="DK174"/>
          <cell r="DL174"/>
          <cell r="DM174"/>
          <cell r="DN174"/>
          <cell r="DO174"/>
          <cell r="DP174"/>
          <cell r="DQ174"/>
          <cell r="DR174"/>
          <cell r="DS174"/>
          <cell r="DT174"/>
          <cell r="DU174"/>
          <cell r="DV174"/>
          <cell r="DW174"/>
          <cell r="DX174"/>
          <cell r="DY174"/>
          <cell r="DZ174"/>
          <cell r="EA174"/>
          <cell r="EB174"/>
          <cell r="EC174"/>
          <cell r="ED174"/>
          <cell r="EE174"/>
          <cell r="EF174"/>
          <cell r="EG174"/>
          <cell r="EH174"/>
          <cell r="EI174"/>
          <cell r="EJ174"/>
          <cell r="EK174"/>
          <cell r="EM174"/>
          <cell r="EN174"/>
          <cell r="ET174"/>
          <cell r="EV174"/>
          <cell r="FA174"/>
          <cell r="FC174"/>
          <cell r="FE174"/>
          <cell r="FG174"/>
          <cell r="FI174"/>
          <cell r="FK174"/>
          <cell r="FL174"/>
          <cell r="FM174"/>
          <cell r="FN174"/>
          <cell r="FO174"/>
          <cell r="FP174"/>
          <cell r="FR174"/>
          <cell r="FS174"/>
          <cell r="FT174"/>
          <cell r="FU174"/>
          <cell r="FV174"/>
        </row>
        <row r="175">
          <cell r="B175"/>
          <cell r="C175"/>
          <cell r="D175"/>
          <cell r="E175"/>
          <cell r="F175"/>
          <cell r="G175"/>
          <cell r="H175"/>
          <cell r="I175"/>
          <cell r="J175"/>
          <cell r="K175"/>
          <cell r="L175"/>
          <cell r="M175"/>
          <cell r="N175"/>
          <cell r="O175"/>
          <cell r="P175"/>
          <cell r="Q175"/>
          <cell r="R175"/>
          <cell r="S175"/>
          <cell r="T175"/>
          <cell r="U175"/>
          <cell r="V175"/>
          <cell r="W175"/>
          <cell r="X175"/>
          <cell r="Z175"/>
          <cell r="AA175"/>
          <cell r="AB175"/>
          <cell r="AC175"/>
          <cell r="AD175"/>
          <cell r="AE175"/>
          <cell r="AF175"/>
          <cell r="AG175"/>
          <cell r="AH175"/>
          <cell r="AI175"/>
          <cell r="AJ175"/>
          <cell r="AK175"/>
          <cell r="AL175"/>
          <cell r="AM175"/>
          <cell r="AN175"/>
          <cell r="AO175"/>
          <cell r="AP175"/>
          <cell r="AQ175"/>
          <cell r="AR175"/>
          <cell r="AS175"/>
          <cell r="AT175"/>
          <cell r="AU175"/>
          <cell r="AV175"/>
          <cell r="AW175"/>
          <cell r="AX175"/>
          <cell r="AY175"/>
          <cell r="AZ175"/>
          <cell r="BA175"/>
          <cell r="BB175"/>
          <cell r="BC175"/>
          <cell r="BD175"/>
          <cell r="BE175"/>
          <cell r="BF175"/>
          <cell r="BG175"/>
          <cell r="BJ175"/>
          <cell r="BK175"/>
          <cell r="BL175"/>
          <cell r="BM175"/>
          <cell r="BN175"/>
          <cell r="BO175"/>
          <cell r="BP175"/>
          <cell r="BQ175"/>
          <cell r="BR175"/>
          <cell r="BS175"/>
          <cell r="BT175"/>
          <cell r="BU175"/>
          <cell r="BV175"/>
          <cell r="BW175"/>
          <cell r="BX175"/>
          <cell r="BY175"/>
          <cell r="BZ175"/>
          <cell r="CA175"/>
          <cell r="CB175"/>
          <cell r="CC175"/>
          <cell r="CD175"/>
          <cell r="CE175"/>
          <cell r="CF175"/>
          <cell r="CG175"/>
          <cell r="CH175"/>
          <cell r="CI175"/>
          <cell r="CJ175"/>
          <cell r="CK175"/>
          <cell r="CL175"/>
          <cell r="CM175"/>
          <cell r="CN175"/>
          <cell r="CO175"/>
          <cell r="CP175"/>
          <cell r="CQ175"/>
          <cell r="CR175"/>
          <cell r="CS175"/>
          <cell r="CT175"/>
          <cell r="CU175"/>
          <cell r="CV175"/>
          <cell r="CW175"/>
          <cell r="CX175"/>
          <cell r="CY175"/>
          <cell r="CZ175"/>
          <cell r="DA175"/>
          <cell r="DB175"/>
          <cell r="DC175"/>
          <cell r="DD175"/>
          <cell r="DE175"/>
          <cell r="DF175"/>
          <cell r="DG175"/>
          <cell r="DH175"/>
          <cell r="DI175"/>
          <cell r="DJ175"/>
          <cell r="DK175"/>
          <cell r="DL175"/>
          <cell r="DM175"/>
          <cell r="DN175"/>
          <cell r="DO175"/>
          <cell r="DP175"/>
          <cell r="DQ175"/>
          <cell r="DR175"/>
          <cell r="DS175"/>
          <cell r="DT175"/>
          <cell r="DU175"/>
          <cell r="DV175"/>
          <cell r="DW175"/>
          <cell r="DX175"/>
          <cell r="DY175"/>
          <cell r="DZ175"/>
          <cell r="EA175"/>
          <cell r="EB175"/>
          <cell r="EC175"/>
          <cell r="ED175"/>
          <cell r="EE175"/>
          <cell r="EF175"/>
          <cell r="EG175"/>
          <cell r="EH175"/>
          <cell r="EI175"/>
          <cell r="EJ175"/>
          <cell r="EK175"/>
          <cell r="EM175"/>
          <cell r="EN175"/>
          <cell r="ET175"/>
          <cell r="EV175"/>
          <cell r="FA175"/>
          <cell r="FC175"/>
          <cell r="FE175"/>
          <cell r="FG175"/>
          <cell r="FI175"/>
          <cell r="FK175"/>
          <cell r="FL175"/>
          <cell r="FM175"/>
          <cell r="FN175"/>
          <cell r="FO175"/>
          <cell r="FP175"/>
          <cell r="FR175"/>
          <cell r="FS175"/>
          <cell r="FT175"/>
          <cell r="FU175"/>
          <cell r="FV175"/>
        </row>
        <row r="176">
          <cell r="B176"/>
          <cell r="C176"/>
          <cell r="D176"/>
          <cell r="E176"/>
          <cell r="F176"/>
          <cell r="G176"/>
          <cell r="H176"/>
          <cell r="I176"/>
          <cell r="J176"/>
          <cell r="K176"/>
          <cell r="L176"/>
          <cell r="M176"/>
          <cell r="N176"/>
          <cell r="O176"/>
          <cell r="P176"/>
          <cell r="Q176"/>
          <cell r="R176"/>
          <cell r="S176"/>
          <cell r="T176"/>
          <cell r="U176"/>
          <cell r="V176"/>
          <cell r="W176"/>
          <cell r="X176"/>
          <cell r="Z176"/>
          <cell r="AA176"/>
          <cell r="AB176"/>
          <cell r="AC176"/>
          <cell r="AD176"/>
          <cell r="AE176"/>
          <cell r="AF176"/>
          <cell r="AG176"/>
          <cell r="AH176"/>
          <cell r="AI176"/>
          <cell r="AJ176"/>
          <cell r="AK176"/>
          <cell r="AL176"/>
          <cell r="AM176"/>
          <cell r="AN176"/>
          <cell r="AO176"/>
          <cell r="AP176"/>
          <cell r="AQ176"/>
          <cell r="AR176"/>
          <cell r="AS176"/>
          <cell r="AT176"/>
          <cell r="AU176"/>
          <cell r="AV176"/>
          <cell r="AW176"/>
          <cell r="AX176"/>
          <cell r="AY176"/>
          <cell r="AZ176"/>
          <cell r="BA176"/>
          <cell r="BB176"/>
          <cell r="BC176"/>
          <cell r="BD176"/>
          <cell r="BE176"/>
          <cell r="BF176"/>
          <cell r="BG176"/>
          <cell r="BJ176"/>
          <cell r="BK176"/>
          <cell r="BL176"/>
          <cell r="BM176"/>
          <cell r="BN176"/>
          <cell r="BO176"/>
          <cell r="BP176"/>
          <cell r="BQ176"/>
          <cell r="BR176"/>
          <cell r="BS176"/>
          <cell r="BT176"/>
          <cell r="BU176"/>
          <cell r="BV176"/>
          <cell r="BW176"/>
          <cell r="BX176"/>
          <cell r="BY176"/>
          <cell r="BZ176"/>
          <cell r="CA176"/>
          <cell r="CB176"/>
          <cell r="CC176"/>
          <cell r="CD176"/>
          <cell r="CE176"/>
          <cell r="CF176"/>
          <cell r="CG176"/>
          <cell r="CH176"/>
          <cell r="CI176"/>
          <cell r="CJ176"/>
          <cell r="CK176"/>
          <cell r="CL176"/>
          <cell r="CM176"/>
          <cell r="CN176"/>
          <cell r="CO176"/>
          <cell r="CP176"/>
          <cell r="CQ176"/>
          <cell r="CR176"/>
          <cell r="CS176"/>
          <cell r="CT176"/>
          <cell r="CU176"/>
          <cell r="CV176"/>
          <cell r="CW176"/>
          <cell r="CX176"/>
          <cell r="CY176"/>
          <cell r="CZ176"/>
          <cell r="DA176"/>
          <cell r="DB176"/>
          <cell r="DC176"/>
          <cell r="DD176"/>
          <cell r="DE176"/>
          <cell r="DF176"/>
          <cell r="DG176"/>
          <cell r="DH176"/>
          <cell r="DI176"/>
          <cell r="DJ176"/>
          <cell r="DK176"/>
          <cell r="DL176"/>
          <cell r="DM176"/>
          <cell r="DN176"/>
          <cell r="DO176"/>
          <cell r="DP176"/>
          <cell r="DQ176"/>
          <cell r="DR176"/>
          <cell r="DS176"/>
          <cell r="DT176"/>
          <cell r="DU176"/>
          <cell r="DV176"/>
          <cell r="DW176"/>
          <cell r="DX176"/>
          <cell r="DY176"/>
          <cell r="DZ176"/>
          <cell r="EA176"/>
          <cell r="EB176"/>
          <cell r="EC176"/>
          <cell r="ED176"/>
          <cell r="EE176"/>
          <cell r="EF176"/>
          <cell r="EG176"/>
          <cell r="EH176"/>
          <cell r="EI176"/>
          <cell r="EJ176"/>
          <cell r="EK176"/>
          <cell r="EM176"/>
          <cell r="EN176"/>
          <cell r="ET176"/>
          <cell r="EV176"/>
          <cell r="FA176"/>
          <cell r="FC176"/>
          <cell r="FE176"/>
          <cell r="FG176"/>
          <cell r="FI176"/>
          <cell r="FK176"/>
          <cell r="FL176"/>
          <cell r="FM176"/>
          <cell r="FN176"/>
          <cell r="FO176"/>
          <cell r="FP176"/>
          <cell r="FR176"/>
          <cell r="FS176"/>
          <cell r="FT176"/>
          <cell r="FU176"/>
          <cell r="FV176"/>
        </row>
        <row r="177">
          <cell r="B177"/>
          <cell r="C177"/>
          <cell r="D177"/>
          <cell r="E177"/>
          <cell r="F177"/>
          <cell r="G177"/>
          <cell r="H177"/>
          <cell r="I177"/>
          <cell r="J177"/>
          <cell r="K177"/>
          <cell r="L177"/>
          <cell r="M177"/>
          <cell r="N177"/>
          <cell r="O177"/>
          <cell r="P177"/>
          <cell r="Q177"/>
          <cell r="R177"/>
          <cell r="S177"/>
          <cell r="T177"/>
          <cell r="U177"/>
          <cell r="V177"/>
          <cell r="W177"/>
          <cell r="X177"/>
          <cell r="Z177"/>
          <cell r="AA177"/>
          <cell r="AB177"/>
          <cell r="AC177"/>
          <cell r="AD177"/>
          <cell r="AE177"/>
          <cell r="AF177"/>
          <cell r="AG177"/>
          <cell r="AH177"/>
          <cell r="AI177"/>
          <cell r="AJ177"/>
          <cell r="AK177"/>
          <cell r="AL177"/>
          <cell r="AM177"/>
          <cell r="AN177"/>
          <cell r="AO177"/>
          <cell r="AP177"/>
          <cell r="AQ177"/>
          <cell r="AR177"/>
          <cell r="AS177"/>
          <cell r="AT177"/>
          <cell r="AU177"/>
          <cell r="AV177"/>
          <cell r="AW177"/>
          <cell r="AX177"/>
          <cell r="AY177"/>
          <cell r="AZ177"/>
          <cell r="BA177"/>
          <cell r="BB177"/>
          <cell r="BC177"/>
          <cell r="BD177"/>
          <cell r="BE177"/>
          <cell r="BF177"/>
          <cell r="BG177"/>
          <cell r="BJ177"/>
          <cell r="BK177"/>
          <cell r="BL177"/>
          <cell r="BM177"/>
          <cell r="BN177"/>
          <cell r="BO177"/>
          <cell r="BP177"/>
          <cell r="BQ177"/>
          <cell r="BR177"/>
          <cell r="BS177"/>
          <cell r="BT177"/>
          <cell r="BU177"/>
          <cell r="BV177"/>
          <cell r="BW177"/>
          <cell r="BX177"/>
          <cell r="BY177"/>
          <cell r="BZ177"/>
          <cell r="CA177"/>
          <cell r="CB177"/>
          <cell r="CC177"/>
          <cell r="CD177"/>
          <cell r="CE177"/>
          <cell r="CF177"/>
          <cell r="CG177"/>
          <cell r="CH177"/>
          <cell r="CI177"/>
          <cell r="CJ177"/>
          <cell r="CK177"/>
          <cell r="CL177"/>
          <cell r="CM177"/>
          <cell r="CN177"/>
          <cell r="CO177"/>
          <cell r="CP177"/>
          <cell r="CQ177"/>
          <cell r="CR177"/>
          <cell r="CS177"/>
          <cell r="CT177"/>
          <cell r="CU177"/>
          <cell r="CV177"/>
          <cell r="CW177"/>
          <cell r="CX177"/>
          <cell r="CY177"/>
          <cell r="CZ177"/>
          <cell r="DA177"/>
          <cell r="DB177"/>
          <cell r="DC177"/>
          <cell r="DD177"/>
          <cell r="DE177"/>
          <cell r="DF177"/>
          <cell r="DG177"/>
          <cell r="DH177"/>
          <cell r="DI177"/>
          <cell r="DJ177"/>
          <cell r="DK177"/>
          <cell r="DL177"/>
          <cell r="DM177"/>
          <cell r="DN177"/>
          <cell r="DO177"/>
          <cell r="DP177"/>
          <cell r="DQ177"/>
          <cell r="DR177"/>
          <cell r="DS177"/>
          <cell r="DT177"/>
          <cell r="DU177"/>
          <cell r="DV177"/>
          <cell r="DW177"/>
          <cell r="DX177"/>
          <cell r="DY177"/>
          <cell r="DZ177"/>
          <cell r="EA177"/>
          <cell r="EB177"/>
          <cell r="EC177"/>
          <cell r="ED177"/>
          <cell r="EE177"/>
          <cell r="EF177"/>
          <cell r="EG177"/>
          <cell r="EH177"/>
          <cell r="EI177"/>
          <cell r="EJ177"/>
          <cell r="EK177"/>
          <cell r="EM177"/>
          <cell r="EN177"/>
          <cell r="ET177"/>
          <cell r="EV177"/>
          <cell r="FA177"/>
          <cell r="FC177"/>
          <cell r="FE177"/>
          <cell r="FG177"/>
          <cell r="FI177"/>
          <cell r="FK177"/>
          <cell r="FL177"/>
          <cell r="FM177"/>
          <cell r="FN177"/>
          <cell r="FO177"/>
          <cell r="FP177"/>
          <cell r="FR177"/>
          <cell r="FS177"/>
          <cell r="FT177"/>
          <cell r="FU177"/>
          <cell r="FV177"/>
        </row>
        <row r="178">
          <cell r="B178"/>
          <cell r="C178"/>
          <cell r="D178"/>
          <cell r="E178"/>
          <cell r="F178"/>
          <cell r="G178"/>
          <cell r="H178"/>
          <cell r="I178"/>
          <cell r="J178"/>
          <cell r="K178"/>
          <cell r="L178"/>
          <cell r="M178"/>
          <cell r="N178"/>
          <cell r="O178"/>
          <cell r="P178"/>
          <cell r="Q178"/>
          <cell r="R178"/>
          <cell r="S178"/>
          <cell r="T178"/>
          <cell r="U178"/>
          <cell r="V178"/>
          <cell r="W178"/>
          <cell r="X178"/>
          <cell r="Z178"/>
          <cell r="AA178"/>
          <cell r="AB178"/>
          <cell r="AC178"/>
          <cell r="AD178"/>
          <cell r="AE178"/>
          <cell r="AF178"/>
          <cell r="AG178"/>
          <cell r="AH178"/>
          <cell r="AI178"/>
          <cell r="AJ178"/>
          <cell r="AK178"/>
          <cell r="AL178"/>
          <cell r="AM178"/>
          <cell r="AN178"/>
          <cell r="AO178"/>
          <cell r="AP178"/>
          <cell r="AQ178"/>
          <cell r="AR178"/>
          <cell r="AS178"/>
          <cell r="AT178"/>
          <cell r="AU178"/>
          <cell r="AV178"/>
          <cell r="AW178"/>
          <cell r="AX178"/>
          <cell r="AY178"/>
          <cell r="AZ178"/>
          <cell r="BA178"/>
          <cell r="BB178"/>
          <cell r="BC178"/>
          <cell r="BD178"/>
          <cell r="BE178"/>
          <cell r="BF178"/>
          <cell r="BG178"/>
          <cell r="BJ178"/>
          <cell r="BK178"/>
          <cell r="BL178"/>
          <cell r="BM178"/>
          <cell r="BN178"/>
          <cell r="BO178"/>
          <cell r="BP178"/>
          <cell r="BQ178"/>
          <cell r="BR178"/>
          <cell r="BS178"/>
          <cell r="BT178"/>
          <cell r="BU178"/>
          <cell r="BV178"/>
          <cell r="BW178"/>
          <cell r="BX178"/>
          <cell r="BY178"/>
          <cell r="BZ178"/>
          <cell r="CA178"/>
          <cell r="CB178"/>
          <cell r="CC178"/>
          <cell r="CD178"/>
          <cell r="CE178"/>
          <cell r="CF178"/>
          <cell r="CG178"/>
          <cell r="CH178"/>
          <cell r="CI178"/>
          <cell r="CJ178"/>
          <cell r="CK178"/>
          <cell r="CL178"/>
          <cell r="CM178"/>
          <cell r="CN178"/>
          <cell r="CO178"/>
          <cell r="CP178"/>
          <cell r="CQ178"/>
          <cell r="CR178"/>
          <cell r="CS178"/>
          <cell r="CT178"/>
          <cell r="CU178"/>
          <cell r="CV178"/>
          <cell r="CW178"/>
          <cell r="CX178"/>
          <cell r="CY178"/>
          <cell r="CZ178"/>
          <cell r="DA178"/>
          <cell r="DB178"/>
          <cell r="DC178"/>
          <cell r="DD178"/>
          <cell r="DE178"/>
          <cell r="DF178"/>
          <cell r="DG178"/>
          <cell r="DH178"/>
          <cell r="DI178"/>
          <cell r="DJ178"/>
          <cell r="DK178"/>
          <cell r="DL178"/>
          <cell r="DM178"/>
          <cell r="DN178"/>
          <cell r="DO178"/>
          <cell r="DP178"/>
          <cell r="DQ178"/>
          <cell r="DR178"/>
          <cell r="DS178"/>
          <cell r="DT178"/>
          <cell r="DU178"/>
          <cell r="DV178"/>
          <cell r="DW178"/>
          <cell r="DX178"/>
          <cell r="DY178"/>
          <cell r="DZ178"/>
          <cell r="EA178"/>
          <cell r="EB178"/>
          <cell r="EC178"/>
          <cell r="ED178"/>
          <cell r="EE178"/>
          <cell r="EF178"/>
          <cell r="EG178"/>
          <cell r="EH178"/>
          <cell r="EI178"/>
          <cell r="EJ178"/>
          <cell r="EK178"/>
          <cell r="EM178"/>
          <cell r="EN178"/>
          <cell r="ET178"/>
          <cell r="EV178"/>
          <cell r="FA178"/>
          <cell r="FC178"/>
          <cell r="FE178"/>
          <cell r="FG178"/>
          <cell r="FI178"/>
          <cell r="FK178"/>
          <cell r="FL178"/>
          <cell r="FM178"/>
          <cell r="FN178"/>
          <cell r="FO178"/>
          <cell r="FP178"/>
          <cell r="FR178"/>
          <cell r="FS178"/>
          <cell r="FT178"/>
          <cell r="FU178"/>
          <cell r="FV178"/>
        </row>
        <row r="179">
          <cell r="B179"/>
          <cell r="C179"/>
          <cell r="D179"/>
          <cell r="E179"/>
          <cell r="F179"/>
          <cell r="G179"/>
          <cell r="H179"/>
          <cell r="I179"/>
          <cell r="J179"/>
          <cell r="K179"/>
          <cell r="L179"/>
          <cell r="M179"/>
          <cell r="N179"/>
          <cell r="O179"/>
          <cell r="P179"/>
          <cell r="Q179"/>
          <cell r="R179"/>
          <cell r="S179"/>
          <cell r="T179"/>
          <cell r="U179"/>
          <cell r="V179"/>
          <cell r="W179"/>
          <cell r="X179"/>
          <cell r="Z179"/>
          <cell r="AA179"/>
          <cell r="AB179"/>
          <cell r="AC179"/>
          <cell r="AD179"/>
          <cell r="AE179"/>
          <cell r="AF179"/>
          <cell r="AG179"/>
          <cell r="AH179"/>
          <cell r="AI179"/>
          <cell r="AJ179"/>
          <cell r="AK179"/>
          <cell r="AL179"/>
          <cell r="AM179"/>
          <cell r="AN179"/>
          <cell r="AO179"/>
          <cell r="AP179"/>
          <cell r="AQ179"/>
          <cell r="AR179"/>
          <cell r="AS179"/>
          <cell r="AT179"/>
          <cell r="AU179"/>
          <cell r="AV179"/>
          <cell r="AW179"/>
          <cell r="AX179"/>
          <cell r="AY179"/>
          <cell r="AZ179"/>
          <cell r="BA179"/>
          <cell r="BB179"/>
          <cell r="BC179"/>
          <cell r="BD179"/>
          <cell r="BE179"/>
          <cell r="BF179"/>
          <cell r="BG179"/>
          <cell r="BJ179"/>
          <cell r="BK179"/>
          <cell r="BL179"/>
          <cell r="BM179"/>
          <cell r="BN179"/>
          <cell r="BO179"/>
          <cell r="BP179"/>
          <cell r="BQ179"/>
          <cell r="BR179"/>
          <cell r="BS179"/>
          <cell r="BT179"/>
          <cell r="BU179"/>
          <cell r="BV179"/>
          <cell r="BW179"/>
          <cell r="BX179"/>
          <cell r="BY179"/>
          <cell r="BZ179"/>
          <cell r="CA179"/>
          <cell r="CB179"/>
          <cell r="CC179"/>
          <cell r="CD179"/>
          <cell r="CE179"/>
          <cell r="CF179"/>
          <cell r="CG179"/>
          <cell r="CH179"/>
          <cell r="CI179"/>
          <cell r="CJ179"/>
          <cell r="CK179"/>
          <cell r="CL179"/>
          <cell r="CM179"/>
          <cell r="CN179"/>
          <cell r="CO179"/>
          <cell r="CP179"/>
          <cell r="CQ179"/>
          <cell r="CR179"/>
          <cell r="CS179"/>
          <cell r="CT179"/>
          <cell r="CU179"/>
          <cell r="CV179"/>
          <cell r="CW179"/>
          <cell r="CX179"/>
          <cell r="CY179"/>
          <cell r="CZ179"/>
          <cell r="DA179"/>
          <cell r="DB179"/>
          <cell r="DC179"/>
          <cell r="DD179"/>
          <cell r="DE179"/>
          <cell r="DF179"/>
          <cell r="DG179"/>
          <cell r="DH179"/>
          <cell r="DI179"/>
          <cell r="DJ179"/>
          <cell r="DK179"/>
          <cell r="DL179"/>
          <cell r="DM179"/>
          <cell r="DN179"/>
          <cell r="DO179"/>
          <cell r="DP179"/>
          <cell r="DQ179"/>
          <cell r="DR179"/>
          <cell r="DS179"/>
          <cell r="DT179"/>
          <cell r="DU179"/>
          <cell r="DV179"/>
          <cell r="DW179"/>
          <cell r="DX179"/>
          <cell r="DY179"/>
          <cell r="DZ179"/>
          <cell r="EA179"/>
          <cell r="EB179"/>
          <cell r="EC179"/>
          <cell r="ED179"/>
          <cell r="EE179"/>
          <cell r="EF179"/>
          <cell r="EG179"/>
          <cell r="EH179"/>
          <cell r="EI179"/>
          <cell r="EJ179"/>
          <cell r="EK179"/>
          <cell r="EM179"/>
          <cell r="EN179"/>
          <cell r="ET179"/>
          <cell r="EV179"/>
          <cell r="FA179"/>
          <cell r="FC179"/>
          <cell r="FE179"/>
          <cell r="FG179"/>
          <cell r="FI179"/>
          <cell r="FK179"/>
          <cell r="FL179"/>
          <cell r="FM179"/>
          <cell r="FN179"/>
          <cell r="FO179"/>
          <cell r="FP179"/>
          <cell r="FR179"/>
          <cell r="FS179"/>
          <cell r="FT179"/>
          <cell r="FU179"/>
          <cell r="FV179"/>
        </row>
        <row r="180">
          <cell r="B180"/>
          <cell r="C180"/>
          <cell r="D180"/>
          <cell r="E180"/>
          <cell r="F180"/>
          <cell r="G180"/>
          <cell r="H180"/>
          <cell r="I180"/>
          <cell r="J180"/>
          <cell r="K180"/>
          <cell r="L180"/>
          <cell r="M180"/>
          <cell r="N180"/>
          <cell r="O180"/>
          <cell r="P180"/>
          <cell r="Q180"/>
          <cell r="R180"/>
          <cell r="S180"/>
          <cell r="T180"/>
          <cell r="U180"/>
          <cell r="V180"/>
          <cell r="W180"/>
          <cell r="X180"/>
          <cell r="Z180"/>
          <cell r="AA180"/>
          <cell r="AB180"/>
          <cell r="AC180"/>
          <cell r="AD180"/>
          <cell r="AE180"/>
          <cell r="AF180"/>
          <cell r="AG180"/>
          <cell r="AH180"/>
          <cell r="AI180"/>
          <cell r="AJ180"/>
          <cell r="AK180"/>
          <cell r="AL180"/>
          <cell r="AM180"/>
          <cell r="AN180"/>
          <cell r="AO180"/>
          <cell r="AP180"/>
          <cell r="AQ180"/>
          <cell r="AR180"/>
          <cell r="AS180"/>
          <cell r="AT180"/>
          <cell r="AU180"/>
          <cell r="AV180"/>
          <cell r="AW180"/>
          <cell r="AX180"/>
          <cell r="AY180"/>
          <cell r="AZ180"/>
          <cell r="BA180"/>
          <cell r="BB180"/>
          <cell r="BC180"/>
          <cell r="BD180"/>
          <cell r="BE180"/>
          <cell r="BF180"/>
          <cell r="BG180"/>
          <cell r="BJ180"/>
          <cell r="BK180"/>
          <cell r="BL180"/>
          <cell r="BM180"/>
          <cell r="BN180"/>
          <cell r="BO180"/>
          <cell r="BP180"/>
          <cell r="BQ180"/>
          <cell r="BR180"/>
          <cell r="BS180"/>
          <cell r="BT180"/>
          <cell r="BU180"/>
          <cell r="BV180"/>
          <cell r="BW180"/>
          <cell r="BX180"/>
          <cell r="BY180"/>
          <cell r="BZ180"/>
          <cell r="CA180"/>
          <cell r="CB180"/>
          <cell r="CC180"/>
          <cell r="CD180"/>
          <cell r="CE180"/>
          <cell r="CF180"/>
          <cell r="CG180"/>
          <cell r="CH180"/>
          <cell r="CI180"/>
          <cell r="CJ180"/>
          <cell r="CK180"/>
          <cell r="CL180"/>
          <cell r="CM180"/>
          <cell r="CN180"/>
          <cell r="CO180"/>
          <cell r="CP180"/>
          <cell r="CQ180"/>
          <cell r="CR180"/>
          <cell r="CS180"/>
          <cell r="CT180"/>
          <cell r="CU180"/>
          <cell r="CV180"/>
          <cell r="CW180"/>
          <cell r="CX180"/>
          <cell r="CY180"/>
          <cell r="CZ180"/>
          <cell r="DA180"/>
          <cell r="DB180"/>
          <cell r="DC180"/>
          <cell r="DD180"/>
          <cell r="DE180"/>
          <cell r="DF180"/>
          <cell r="DG180"/>
          <cell r="DH180"/>
          <cell r="DI180"/>
          <cell r="DJ180"/>
          <cell r="DK180"/>
          <cell r="DL180"/>
          <cell r="DM180"/>
          <cell r="DN180"/>
          <cell r="DO180"/>
          <cell r="DP180"/>
          <cell r="DQ180"/>
          <cell r="DR180"/>
          <cell r="DS180"/>
          <cell r="DT180"/>
          <cell r="DU180"/>
          <cell r="DV180"/>
          <cell r="DW180"/>
          <cell r="DX180"/>
          <cell r="DY180"/>
          <cell r="DZ180"/>
          <cell r="EA180"/>
          <cell r="EB180"/>
          <cell r="EC180"/>
          <cell r="ED180"/>
          <cell r="EE180"/>
          <cell r="EF180"/>
          <cell r="EG180"/>
          <cell r="EH180"/>
          <cell r="EI180"/>
          <cell r="EJ180"/>
          <cell r="EK180"/>
          <cell r="EM180"/>
          <cell r="EN180"/>
          <cell r="ET180"/>
          <cell r="EV180"/>
          <cell r="FA180"/>
          <cell r="FC180"/>
          <cell r="FE180"/>
          <cell r="FG180"/>
          <cell r="FI180"/>
          <cell r="FK180"/>
          <cell r="FL180"/>
          <cell r="FM180"/>
          <cell r="FN180"/>
          <cell r="FO180"/>
          <cell r="FP180"/>
          <cell r="FR180"/>
          <cell r="FS180"/>
          <cell r="FT180"/>
          <cell r="FU180"/>
          <cell r="FV180"/>
        </row>
        <row r="181">
          <cell r="B181"/>
          <cell r="C181"/>
          <cell r="D181"/>
          <cell r="E181"/>
          <cell r="F181"/>
          <cell r="G181"/>
          <cell r="H181"/>
          <cell r="I181"/>
          <cell r="J181"/>
          <cell r="K181"/>
          <cell r="L181"/>
          <cell r="M181"/>
          <cell r="N181"/>
          <cell r="O181"/>
          <cell r="P181"/>
          <cell r="Q181"/>
          <cell r="R181"/>
          <cell r="S181"/>
          <cell r="T181"/>
          <cell r="U181"/>
          <cell r="V181"/>
          <cell r="W181"/>
          <cell r="X181"/>
          <cell r="Z181"/>
          <cell r="AA181"/>
          <cell r="AB181"/>
          <cell r="AC181"/>
          <cell r="AD181"/>
          <cell r="AE181"/>
          <cell r="AF181"/>
          <cell r="AG181"/>
          <cell r="AH181"/>
          <cell r="AI181"/>
          <cell r="AJ181"/>
          <cell r="AK181"/>
          <cell r="AL181"/>
          <cell r="AM181"/>
          <cell r="AN181"/>
          <cell r="AO181"/>
          <cell r="AP181"/>
          <cell r="AQ181"/>
          <cell r="AR181"/>
          <cell r="AS181"/>
          <cell r="AT181"/>
          <cell r="AU181"/>
          <cell r="AV181"/>
          <cell r="AW181"/>
          <cell r="AX181"/>
          <cell r="AY181"/>
          <cell r="AZ181"/>
          <cell r="BA181"/>
          <cell r="BB181"/>
          <cell r="BC181"/>
          <cell r="BD181"/>
          <cell r="BE181"/>
          <cell r="BF181"/>
          <cell r="BG181"/>
          <cell r="BJ181"/>
          <cell r="BK181"/>
          <cell r="BL181"/>
          <cell r="BM181"/>
          <cell r="BN181"/>
          <cell r="BO181"/>
          <cell r="BP181"/>
          <cell r="BQ181"/>
          <cell r="BR181"/>
          <cell r="BS181"/>
          <cell r="BT181"/>
          <cell r="BU181"/>
          <cell r="BV181"/>
          <cell r="BW181"/>
          <cell r="BX181"/>
          <cell r="BY181"/>
          <cell r="BZ181"/>
          <cell r="CA181"/>
          <cell r="CB181"/>
          <cell r="CC181"/>
          <cell r="CD181"/>
          <cell r="CE181"/>
          <cell r="CF181"/>
          <cell r="CG181"/>
          <cell r="CH181"/>
          <cell r="CI181"/>
          <cell r="CJ181"/>
          <cell r="CK181"/>
          <cell r="CL181"/>
          <cell r="CM181"/>
          <cell r="CN181"/>
          <cell r="CO181"/>
          <cell r="CP181"/>
          <cell r="CQ181"/>
          <cell r="CR181"/>
          <cell r="CS181"/>
          <cell r="CT181"/>
          <cell r="CU181"/>
          <cell r="CV181"/>
          <cell r="CW181"/>
          <cell r="CX181"/>
          <cell r="CY181"/>
          <cell r="CZ181"/>
          <cell r="DA181"/>
          <cell r="DB181"/>
          <cell r="DC181"/>
          <cell r="DD181"/>
          <cell r="DE181"/>
          <cell r="DF181"/>
          <cell r="DG181"/>
          <cell r="DH181"/>
          <cell r="DI181"/>
          <cell r="DJ181"/>
          <cell r="DK181"/>
          <cell r="DL181"/>
          <cell r="DM181"/>
          <cell r="DN181"/>
          <cell r="DO181"/>
          <cell r="DP181"/>
          <cell r="DQ181"/>
          <cell r="DR181"/>
          <cell r="DS181"/>
          <cell r="DT181"/>
          <cell r="DU181"/>
          <cell r="DV181"/>
          <cell r="DW181"/>
          <cell r="DX181"/>
          <cell r="DY181"/>
          <cell r="DZ181"/>
          <cell r="EA181"/>
          <cell r="EB181"/>
          <cell r="EC181"/>
          <cell r="ED181"/>
          <cell r="EE181"/>
          <cell r="EF181"/>
          <cell r="EG181"/>
          <cell r="EH181"/>
          <cell r="EI181"/>
          <cell r="EJ181"/>
          <cell r="EK181"/>
          <cell r="EM181"/>
          <cell r="EN181"/>
          <cell r="ET181"/>
          <cell r="EV181"/>
          <cell r="FA181"/>
          <cell r="FC181"/>
          <cell r="FE181"/>
          <cell r="FG181"/>
          <cell r="FI181"/>
          <cell r="FK181"/>
          <cell r="FL181"/>
          <cell r="FM181"/>
          <cell r="FN181"/>
          <cell r="FO181"/>
          <cell r="FP181"/>
          <cell r="FR181"/>
          <cell r="FS181"/>
          <cell r="FT181"/>
          <cell r="FU181"/>
          <cell r="FV181"/>
        </row>
        <row r="182">
          <cell r="B182"/>
          <cell r="C182"/>
          <cell r="D182"/>
          <cell r="E182"/>
          <cell r="F182"/>
          <cell r="G182"/>
          <cell r="H182"/>
          <cell r="I182"/>
          <cell r="J182"/>
          <cell r="K182"/>
          <cell r="L182"/>
          <cell r="M182"/>
          <cell r="N182"/>
          <cell r="O182"/>
          <cell r="P182"/>
          <cell r="Q182"/>
          <cell r="R182"/>
          <cell r="S182"/>
          <cell r="T182"/>
          <cell r="U182"/>
          <cell r="V182"/>
          <cell r="W182"/>
          <cell r="X182"/>
          <cell r="Z182"/>
          <cell r="AA182"/>
          <cell r="AB182"/>
          <cell r="AC182"/>
          <cell r="AD182"/>
          <cell r="AE182"/>
          <cell r="AF182"/>
          <cell r="AG182"/>
          <cell r="AH182"/>
          <cell r="AI182"/>
          <cell r="AJ182"/>
          <cell r="AK182"/>
          <cell r="AL182"/>
          <cell r="AM182"/>
          <cell r="AN182"/>
          <cell r="AO182"/>
          <cell r="AP182"/>
          <cell r="AQ182"/>
          <cell r="AR182"/>
          <cell r="AS182"/>
          <cell r="AT182"/>
          <cell r="AU182"/>
          <cell r="AV182"/>
          <cell r="AW182"/>
          <cell r="AX182"/>
          <cell r="AY182"/>
          <cell r="AZ182"/>
          <cell r="BA182"/>
          <cell r="BB182"/>
          <cell r="BC182"/>
          <cell r="BD182"/>
          <cell r="BE182"/>
          <cell r="BF182"/>
          <cell r="BG182"/>
          <cell r="BJ182"/>
          <cell r="BK182"/>
          <cell r="BL182"/>
          <cell r="BM182"/>
          <cell r="BN182"/>
          <cell r="BO182"/>
          <cell r="BP182"/>
          <cell r="BQ182"/>
          <cell r="BR182"/>
          <cell r="BS182"/>
          <cell r="BT182"/>
          <cell r="BU182"/>
          <cell r="BV182"/>
          <cell r="BW182"/>
          <cell r="BX182"/>
          <cell r="BY182"/>
          <cell r="BZ182"/>
          <cell r="CA182"/>
          <cell r="CB182"/>
          <cell r="CC182"/>
          <cell r="CD182"/>
          <cell r="CE182"/>
          <cell r="CF182"/>
          <cell r="CG182"/>
          <cell r="CH182"/>
          <cell r="CI182"/>
          <cell r="CJ182"/>
          <cell r="CK182"/>
          <cell r="CL182"/>
          <cell r="CM182"/>
          <cell r="CN182"/>
          <cell r="CO182"/>
          <cell r="CP182"/>
          <cell r="CQ182"/>
          <cell r="CR182"/>
          <cell r="CS182"/>
          <cell r="CT182"/>
          <cell r="CU182"/>
          <cell r="CV182"/>
          <cell r="CW182"/>
          <cell r="CX182"/>
          <cell r="CY182"/>
          <cell r="CZ182"/>
          <cell r="DA182"/>
          <cell r="DB182"/>
          <cell r="DC182"/>
          <cell r="DD182"/>
          <cell r="DE182"/>
          <cell r="DF182"/>
          <cell r="DG182"/>
          <cell r="DH182"/>
          <cell r="DI182"/>
          <cell r="DJ182"/>
          <cell r="DK182"/>
          <cell r="DL182"/>
          <cell r="DM182"/>
          <cell r="DN182"/>
          <cell r="DO182"/>
          <cell r="DP182"/>
          <cell r="DQ182"/>
          <cell r="DR182"/>
          <cell r="DS182"/>
          <cell r="DT182"/>
          <cell r="DU182"/>
          <cell r="DV182"/>
          <cell r="DW182"/>
          <cell r="DX182"/>
          <cell r="DY182"/>
          <cell r="DZ182"/>
          <cell r="EA182"/>
          <cell r="EB182"/>
          <cell r="EC182"/>
          <cell r="ED182"/>
          <cell r="EE182"/>
          <cell r="EF182"/>
          <cell r="EG182"/>
          <cell r="EH182"/>
          <cell r="EI182"/>
          <cell r="EJ182"/>
          <cell r="EK182"/>
          <cell r="EM182"/>
          <cell r="EN182"/>
          <cell r="ET182"/>
          <cell r="EV182"/>
          <cell r="FA182"/>
          <cell r="FC182"/>
          <cell r="FE182"/>
          <cell r="FG182"/>
          <cell r="FI182"/>
          <cell r="FK182"/>
          <cell r="FL182"/>
          <cell r="FM182"/>
          <cell r="FN182"/>
          <cell r="FO182"/>
          <cell r="FP182"/>
          <cell r="FR182"/>
          <cell r="FS182"/>
          <cell r="FT182"/>
          <cell r="FU182"/>
          <cell r="FV182"/>
        </row>
        <row r="183">
          <cell r="B183"/>
          <cell r="C183"/>
          <cell r="D183"/>
          <cell r="E183"/>
          <cell r="F183"/>
          <cell r="G183"/>
          <cell r="H183"/>
          <cell r="I183"/>
          <cell r="J183"/>
          <cell r="K183"/>
          <cell r="L183"/>
          <cell r="M183"/>
          <cell r="N183"/>
          <cell r="O183"/>
          <cell r="P183"/>
          <cell r="Q183"/>
          <cell r="R183"/>
          <cell r="S183"/>
          <cell r="T183"/>
          <cell r="U183"/>
          <cell r="V183"/>
          <cell r="W183"/>
          <cell r="X183"/>
          <cell r="Z183"/>
          <cell r="AA183"/>
          <cell r="AB183"/>
          <cell r="AC183"/>
          <cell r="AD183"/>
          <cell r="AE183"/>
          <cell r="AF183"/>
          <cell r="AG183"/>
          <cell r="AH183"/>
          <cell r="AI183"/>
          <cell r="AJ183"/>
          <cell r="AK183"/>
          <cell r="AL183"/>
          <cell r="AM183"/>
          <cell r="AN183"/>
          <cell r="AO183"/>
          <cell r="AP183"/>
          <cell r="AQ183"/>
          <cell r="AR183"/>
          <cell r="AS183"/>
          <cell r="AT183"/>
          <cell r="AU183"/>
          <cell r="AV183"/>
          <cell r="AW183"/>
          <cell r="AX183"/>
          <cell r="AY183"/>
          <cell r="AZ183"/>
          <cell r="BA183"/>
          <cell r="BB183"/>
          <cell r="BC183"/>
          <cell r="BD183"/>
          <cell r="BE183"/>
          <cell r="BF183"/>
          <cell r="BG183"/>
          <cell r="BJ183"/>
          <cell r="BK183"/>
          <cell r="BL183"/>
          <cell r="BM183"/>
          <cell r="BN183"/>
          <cell r="BO183"/>
          <cell r="BP183"/>
          <cell r="BQ183"/>
          <cell r="BR183"/>
          <cell r="BS183"/>
          <cell r="BT183"/>
          <cell r="BU183"/>
          <cell r="BV183"/>
          <cell r="BW183"/>
          <cell r="BX183"/>
          <cell r="BY183"/>
          <cell r="BZ183"/>
          <cell r="CA183"/>
          <cell r="CB183"/>
          <cell r="CC183"/>
          <cell r="CD183"/>
          <cell r="CE183"/>
          <cell r="CF183"/>
          <cell r="CG183"/>
          <cell r="CH183"/>
          <cell r="CI183"/>
          <cell r="CJ183"/>
          <cell r="CK183"/>
          <cell r="CL183"/>
          <cell r="CM183"/>
          <cell r="CN183"/>
          <cell r="CO183"/>
          <cell r="CP183"/>
          <cell r="CQ183"/>
          <cell r="CR183"/>
          <cell r="CS183"/>
          <cell r="CT183"/>
          <cell r="CU183"/>
          <cell r="CV183"/>
          <cell r="CW183"/>
          <cell r="CX183"/>
          <cell r="CY183"/>
          <cell r="CZ183"/>
          <cell r="DA183"/>
          <cell r="DB183"/>
          <cell r="DC183"/>
          <cell r="DD183"/>
          <cell r="DE183"/>
          <cell r="DF183"/>
          <cell r="DG183"/>
          <cell r="DH183"/>
          <cell r="DI183"/>
          <cell r="DJ183"/>
          <cell r="DK183"/>
          <cell r="DL183"/>
          <cell r="DM183"/>
          <cell r="DN183"/>
          <cell r="DO183"/>
          <cell r="DP183"/>
          <cell r="DQ183"/>
          <cell r="DR183"/>
          <cell r="DS183"/>
          <cell r="DT183"/>
          <cell r="DU183"/>
          <cell r="DV183"/>
          <cell r="DW183"/>
          <cell r="DX183"/>
          <cell r="DY183"/>
          <cell r="DZ183"/>
          <cell r="EA183"/>
          <cell r="EB183"/>
          <cell r="EC183"/>
          <cell r="ED183"/>
          <cell r="EE183"/>
          <cell r="EF183"/>
          <cell r="EG183"/>
          <cell r="EH183"/>
          <cell r="EI183"/>
          <cell r="EJ183"/>
          <cell r="EK183"/>
          <cell r="EM183"/>
          <cell r="EN183"/>
          <cell r="ET183"/>
          <cell r="EV183"/>
          <cell r="FA183"/>
          <cell r="FC183"/>
          <cell r="FE183"/>
          <cell r="FG183"/>
          <cell r="FI183"/>
          <cell r="FK183"/>
          <cell r="FL183"/>
          <cell r="FM183"/>
          <cell r="FN183"/>
          <cell r="FO183"/>
          <cell r="FP183"/>
          <cell r="FR183"/>
          <cell r="FS183"/>
          <cell r="FT183"/>
          <cell r="FU183"/>
          <cell r="FV183"/>
        </row>
        <row r="184">
          <cell r="B184"/>
          <cell r="C184"/>
          <cell r="D184"/>
          <cell r="E184"/>
          <cell r="F184"/>
          <cell r="G184"/>
          <cell r="H184"/>
          <cell r="I184"/>
          <cell r="J184"/>
          <cell r="K184"/>
          <cell r="L184"/>
          <cell r="M184"/>
          <cell r="N184"/>
          <cell r="O184"/>
          <cell r="P184"/>
          <cell r="Q184"/>
          <cell r="R184"/>
          <cell r="S184"/>
          <cell r="T184"/>
          <cell r="U184"/>
          <cell r="V184"/>
          <cell r="W184"/>
          <cell r="X184"/>
          <cell r="Z184"/>
          <cell r="AA184"/>
          <cell r="AB184"/>
          <cell r="AC184"/>
          <cell r="AD184"/>
          <cell r="AE184"/>
          <cell r="AF184"/>
          <cell r="AG184"/>
          <cell r="AH184"/>
          <cell r="AI184"/>
          <cell r="AJ184"/>
          <cell r="AK184"/>
          <cell r="AL184"/>
          <cell r="AM184"/>
          <cell r="AN184"/>
          <cell r="AO184"/>
          <cell r="AP184"/>
          <cell r="AQ184"/>
          <cell r="AR184"/>
          <cell r="AS184"/>
          <cell r="AT184"/>
          <cell r="AU184"/>
          <cell r="AV184"/>
          <cell r="AW184"/>
          <cell r="AX184"/>
          <cell r="AY184"/>
          <cell r="AZ184"/>
          <cell r="BA184"/>
          <cell r="BB184"/>
          <cell r="BC184"/>
          <cell r="BD184"/>
          <cell r="BE184"/>
          <cell r="BF184"/>
          <cell r="BG184"/>
          <cell r="BJ184"/>
          <cell r="BK184"/>
          <cell r="BL184"/>
          <cell r="BM184"/>
          <cell r="BN184"/>
          <cell r="BO184"/>
          <cell r="BP184"/>
          <cell r="BQ184"/>
          <cell r="BR184"/>
          <cell r="BS184"/>
          <cell r="BT184"/>
          <cell r="BU184"/>
          <cell r="BV184"/>
          <cell r="BW184"/>
          <cell r="BX184"/>
          <cell r="BY184"/>
          <cell r="BZ184"/>
          <cell r="CA184"/>
          <cell r="CB184"/>
          <cell r="CC184"/>
          <cell r="CD184"/>
          <cell r="CE184"/>
          <cell r="CF184"/>
          <cell r="CG184"/>
          <cell r="CH184"/>
          <cell r="CI184"/>
          <cell r="CJ184"/>
          <cell r="CK184"/>
          <cell r="CL184"/>
          <cell r="CM184"/>
          <cell r="CN184"/>
          <cell r="CO184"/>
          <cell r="CP184"/>
          <cell r="CQ184"/>
          <cell r="CR184"/>
          <cell r="CS184"/>
          <cell r="CT184"/>
          <cell r="CU184"/>
          <cell r="CV184"/>
          <cell r="CW184"/>
          <cell r="CX184"/>
          <cell r="CY184"/>
          <cell r="CZ184"/>
          <cell r="DA184"/>
          <cell r="DB184"/>
          <cell r="DC184"/>
          <cell r="DD184"/>
          <cell r="DE184"/>
          <cell r="DF184"/>
          <cell r="DG184"/>
          <cell r="DH184"/>
          <cell r="DI184"/>
          <cell r="DJ184"/>
          <cell r="DK184"/>
          <cell r="DL184"/>
          <cell r="DM184"/>
          <cell r="DN184"/>
          <cell r="DO184"/>
          <cell r="DP184"/>
          <cell r="DQ184"/>
          <cell r="DR184"/>
          <cell r="DS184"/>
          <cell r="DT184"/>
          <cell r="DU184"/>
          <cell r="DV184"/>
          <cell r="DW184"/>
          <cell r="DX184"/>
          <cell r="DY184"/>
          <cell r="DZ184"/>
          <cell r="EA184"/>
          <cell r="EB184"/>
          <cell r="EC184"/>
          <cell r="ED184"/>
          <cell r="EE184"/>
          <cell r="EF184"/>
          <cell r="EG184"/>
          <cell r="EH184"/>
          <cell r="EI184"/>
          <cell r="EJ184"/>
          <cell r="EK184"/>
          <cell r="EM184"/>
          <cell r="EN184"/>
          <cell r="ET184"/>
          <cell r="EV184"/>
          <cell r="FA184"/>
          <cell r="FC184"/>
          <cell r="FE184"/>
          <cell r="FG184"/>
          <cell r="FI184"/>
          <cell r="FK184"/>
          <cell r="FL184"/>
          <cell r="FM184"/>
          <cell r="FN184"/>
          <cell r="FO184"/>
          <cell r="FP184"/>
          <cell r="FR184"/>
          <cell r="FS184"/>
          <cell r="FT184"/>
          <cell r="FU184"/>
          <cell r="FV184"/>
        </row>
        <row r="185">
          <cell r="B185"/>
          <cell r="C185"/>
          <cell r="D185"/>
          <cell r="E185"/>
          <cell r="F185"/>
          <cell r="G185"/>
          <cell r="H185"/>
          <cell r="I185"/>
          <cell r="J185"/>
          <cell r="K185"/>
          <cell r="L185"/>
          <cell r="M185"/>
          <cell r="N185"/>
          <cell r="O185"/>
          <cell r="P185"/>
          <cell r="Q185"/>
          <cell r="R185"/>
          <cell r="S185"/>
          <cell r="T185"/>
          <cell r="U185"/>
          <cell r="V185"/>
          <cell r="W185"/>
          <cell r="X185"/>
          <cell r="Z185"/>
          <cell r="AA185"/>
          <cell r="AB185"/>
          <cell r="AC185"/>
          <cell r="AD185"/>
          <cell r="AE185"/>
          <cell r="AF185"/>
          <cell r="AG185"/>
          <cell r="AH185"/>
          <cell r="AI185"/>
          <cell r="AJ185"/>
          <cell r="AK185"/>
          <cell r="AL185"/>
          <cell r="AM185"/>
          <cell r="AN185"/>
          <cell r="AO185"/>
          <cell r="AP185"/>
          <cell r="AQ185"/>
          <cell r="AR185"/>
          <cell r="AS185"/>
          <cell r="AT185"/>
          <cell r="AU185"/>
          <cell r="AV185"/>
          <cell r="AW185"/>
          <cell r="AX185"/>
          <cell r="AY185"/>
          <cell r="AZ185"/>
          <cell r="BA185"/>
          <cell r="BB185"/>
          <cell r="BC185"/>
          <cell r="BD185"/>
          <cell r="BE185"/>
          <cell r="BF185"/>
          <cell r="BG185"/>
          <cell r="BJ185"/>
          <cell r="BK185"/>
          <cell r="BL185"/>
          <cell r="BM185"/>
          <cell r="BN185"/>
          <cell r="BO185"/>
          <cell r="BP185"/>
          <cell r="BQ185"/>
          <cell r="BR185"/>
          <cell r="BS185"/>
          <cell r="BT185"/>
          <cell r="BU185"/>
          <cell r="BV185"/>
          <cell r="BW185"/>
          <cell r="BX185"/>
          <cell r="BY185"/>
          <cell r="BZ185"/>
          <cell r="CA185"/>
          <cell r="CB185"/>
          <cell r="CC185"/>
          <cell r="CD185"/>
          <cell r="CE185"/>
          <cell r="CF185"/>
          <cell r="CG185"/>
          <cell r="CH185"/>
          <cell r="CI185"/>
          <cell r="CJ185"/>
          <cell r="CK185"/>
          <cell r="CL185"/>
          <cell r="CM185"/>
          <cell r="CN185"/>
          <cell r="CO185"/>
          <cell r="CP185"/>
          <cell r="CQ185"/>
          <cell r="CR185"/>
          <cell r="CS185"/>
          <cell r="CT185"/>
          <cell r="CU185"/>
          <cell r="CV185"/>
          <cell r="CW185"/>
          <cell r="CX185"/>
          <cell r="CY185"/>
          <cell r="CZ185"/>
          <cell r="DA185"/>
          <cell r="DB185"/>
          <cell r="DC185"/>
          <cell r="DD185"/>
          <cell r="DE185"/>
          <cell r="DF185"/>
          <cell r="DG185"/>
          <cell r="DH185"/>
          <cell r="DI185"/>
          <cell r="DJ185"/>
          <cell r="DK185"/>
          <cell r="DL185"/>
          <cell r="DM185"/>
          <cell r="DN185"/>
          <cell r="DO185"/>
          <cell r="DP185"/>
          <cell r="DQ185"/>
          <cell r="DR185"/>
          <cell r="DS185"/>
          <cell r="DT185"/>
          <cell r="DU185"/>
          <cell r="DV185"/>
          <cell r="DW185"/>
          <cell r="DX185"/>
          <cell r="DY185"/>
          <cell r="DZ185"/>
          <cell r="EA185"/>
          <cell r="EB185"/>
          <cell r="EC185"/>
          <cell r="ED185"/>
          <cell r="EE185"/>
          <cell r="EF185"/>
          <cell r="EG185"/>
          <cell r="EH185"/>
          <cell r="EI185"/>
          <cell r="EJ185"/>
          <cell r="EK185"/>
          <cell r="EM185"/>
          <cell r="EN185"/>
          <cell r="ET185"/>
          <cell r="EV185"/>
          <cell r="FA185"/>
          <cell r="FC185"/>
          <cell r="FE185"/>
          <cell r="FG185"/>
          <cell r="FI185"/>
          <cell r="FK185"/>
          <cell r="FL185"/>
          <cell r="FM185"/>
          <cell r="FN185"/>
          <cell r="FO185"/>
          <cell r="FP185"/>
          <cell r="FR185"/>
          <cell r="FS185"/>
          <cell r="FT185"/>
          <cell r="FU185"/>
          <cell r="FV185"/>
        </row>
        <row r="186">
          <cell r="B186"/>
          <cell r="C186"/>
          <cell r="D186"/>
          <cell r="E186"/>
          <cell r="F186"/>
          <cell r="G186"/>
          <cell r="H186"/>
          <cell r="I186"/>
          <cell r="J186"/>
          <cell r="K186"/>
          <cell r="L186"/>
          <cell r="M186"/>
          <cell r="N186"/>
          <cell r="O186"/>
          <cell r="P186"/>
          <cell r="Q186"/>
          <cell r="R186"/>
          <cell r="S186"/>
          <cell r="T186"/>
          <cell r="U186"/>
          <cell r="V186"/>
          <cell r="W186"/>
          <cell r="X186"/>
          <cell r="Z186"/>
          <cell r="AA186"/>
          <cell r="AB186"/>
          <cell r="AC186"/>
          <cell r="AD186"/>
          <cell r="AE186"/>
          <cell r="AF186"/>
          <cell r="AG186"/>
          <cell r="AH186"/>
          <cell r="AI186"/>
          <cell r="AJ186"/>
          <cell r="AK186"/>
          <cell r="AL186"/>
          <cell r="AM186"/>
          <cell r="AN186"/>
          <cell r="AO186"/>
          <cell r="AP186"/>
          <cell r="AQ186"/>
          <cell r="AR186"/>
          <cell r="AS186"/>
          <cell r="AT186"/>
          <cell r="AU186"/>
          <cell r="AV186"/>
          <cell r="AW186"/>
          <cell r="AX186"/>
          <cell r="AY186"/>
          <cell r="AZ186"/>
          <cell r="BA186"/>
          <cell r="BB186"/>
          <cell r="BC186"/>
          <cell r="BD186"/>
          <cell r="BE186"/>
          <cell r="BF186"/>
          <cell r="BG186"/>
          <cell r="BJ186"/>
          <cell r="BK186"/>
          <cell r="BL186"/>
          <cell r="BM186"/>
          <cell r="BN186"/>
          <cell r="BO186"/>
          <cell r="BP186"/>
          <cell r="BQ186"/>
          <cell r="BR186"/>
          <cell r="BS186"/>
          <cell r="BT186"/>
          <cell r="BU186"/>
          <cell r="BV186"/>
          <cell r="BW186"/>
          <cell r="BX186"/>
          <cell r="BY186"/>
          <cell r="BZ186"/>
          <cell r="CA186"/>
          <cell r="CB186"/>
          <cell r="CC186"/>
          <cell r="CD186"/>
          <cell r="CE186"/>
          <cell r="CF186"/>
          <cell r="CG186"/>
          <cell r="CH186"/>
          <cell r="CI186"/>
          <cell r="CJ186"/>
          <cell r="CK186"/>
          <cell r="CL186"/>
          <cell r="CM186"/>
          <cell r="CN186"/>
          <cell r="CO186"/>
          <cell r="CP186"/>
          <cell r="CQ186"/>
          <cell r="CR186"/>
          <cell r="CS186"/>
          <cell r="CT186"/>
          <cell r="CU186"/>
          <cell r="CV186"/>
          <cell r="CW186"/>
          <cell r="CX186"/>
          <cell r="CY186"/>
          <cell r="CZ186"/>
          <cell r="DA186"/>
          <cell r="DB186"/>
          <cell r="DC186"/>
          <cell r="DD186"/>
          <cell r="DE186"/>
          <cell r="DF186"/>
          <cell r="DG186"/>
          <cell r="DH186"/>
          <cell r="DI186"/>
          <cell r="DJ186"/>
          <cell r="DK186"/>
          <cell r="DL186"/>
          <cell r="DM186"/>
          <cell r="DN186"/>
          <cell r="DO186"/>
          <cell r="DP186"/>
          <cell r="DQ186"/>
          <cell r="DR186"/>
          <cell r="DS186"/>
          <cell r="DT186"/>
          <cell r="DU186"/>
          <cell r="DV186"/>
          <cell r="DW186"/>
          <cell r="DX186"/>
          <cell r="DY186"/>
          <cell r="DZ186"/>
          <cell r="EA186"/>
          <cell r="EB186"/>
          <cell r="EC186"/>
          <cell r="ED186"/>
          <cell r="EE186"/>
          <cell r="EF186"/>
          <cell r="EG186"/>
          <cell r="EH186"/>
          <cell r="EI186"/>
          <cell r="EJ186"/>
          <cell r="EK186"/>
          <cell r="EM186"/>
          <cell r="EN186"/>
          <cell r="ET186"/>
          <cell r="EV186"/>
          <cell r="FA186"/>
          <cell r="FC186"/>
          <cell r="FE186"/>
          <cell r="FG186"/>
          <cell r="FI186"/>
          <cell r="FK186"/>
          <cell r="FL186"/>
          <cell r="FM186"/>
          <cell r="FN186"/>
          <cell r="FO186"/>
          <cell r="FP186"/>
          <cell r="FR186"/>
          <cell r="FS186"/>
          <cell r="FT186"/>
          <cell r="FU186"/>
          <cell r="FV186"/>
        </row>
        <row r="187">
          <cell r="B187"/>
          <cell r="C187"/>
          <cell r="D187"/>
          <cell r="E187"/>
          <cell r="F187"/>
          <cell r="G187"/>
          <cell r="H187"/>
          <cell r="I187"/>
          <cell r="J187"/>
          <cell r="K187"/>
          <cell r="L187"/>
          <cell r="M187"/>
          <cell r="N187"/>
          <cell r="O187"/>
          <cell r="P187"/>
          <cell r="Q187"/>
          <cell r="R187"/>
          <cell r="S187"/>
          <cell r="T187"/>
          <cell r="U187"/>
          <cell r="V187"/>
          <cell r="W187"/>
          <cell r="X187"/>
          <cell r="Z187"/>
          <cell r="AA187"/>
          <cell r="AB187"/>
          <cell r="AC187"/>
          <cell r="AD187"/>
          <cell r="AE187"/>
          <cell r="AF187"/>
          <cell r="AG187"/>
          <cell r="AH187"/>
          <cell r="AI187"/>
          <cell r="AJ187"/>
          <cell r="AK187"/>
          <cell r="AL187"/>
          <cell r="AM187"/>
          <cell r="AN187"/>
          <cell r="AO187"/>
          <cell r="AP187"/>
          <cell r="AQ187"/>
          <cell r="AR187"/>
          <cell r="AS187"/>
          <cell r="AT187"/>
          <cell r="AU187"/>
          <cell r="AV187"/>
          <cell r="AW187"/>
          <cell r="AX187"/>
          <cell r="AY187"/>
          <cell r="AZ187"/>
          <cell r="BA187"/>
          <cell r="BB187"/>
          <cell r="BC187"/>
          <cell r="BD187"/>
          <cell r="BE187"/>
          <cell r="BF187"/>
          <cell r="BG187"/>
          <cell r="BJ187"/>
          <cell r="BK187"/>
          <cell r="BL187"/>
          <cell r="BM187"/>
          <cell r="BN187"/>
          <cell r="BO187"/>
          <cell r="BP187"/>
          <cell r="BQ187"/>
          <cell r="BR187"/>
          <cell r="BS187"/>
          <cell r="BT187"/>
          <cell r="BU187"/>
          <cell r="BV187"/>
          <cell r="BW187"/>
          <cell r="BX187"/>
          <cell r="BY187"/>
          <cell r="BZ187"/>
          <cell r="CA187"/>
          <cell r="CB187"/>
          <cell r="CC187"/>
          <cell r="CD187"/>
          <cell r="CE187"/>
          <cell r="CF187"/>
          <cell r="CG187"/>
          <cell r="CH187"/>
          <cell r="CI187"/>
          <cell r="CJ187"/>
          <cell r="CK187"/>
          <cell r="CL187"/>
          <cell r="CM187"/>
          <cell r="CN187"/>
          <cell r="CO187"/>
          <cell r="CP187"/>
          <cell r="CQ187"/>
          <cell r="CR187"/>
          <cell r="CS187"/>
          <cell r="CT187"/>
          <cell r="CU187"/>
          <cell r="CV187"/>
          <cell r="CW187"/>
          <cell r="CX187"/>
          <cell r="CY187"/>
          <cell r="CZ187"/>
          <cell r="DA187"/>
          <cell r="DB187"/>
          <cell r="DC187"/>
          <cell r="DD187"/>
          <cell r="DE187"/>
          <cell r="DF187"/>
          <cell r="DG187"/>
          <cell r="DH187"/>
          <cell r="DI187"/>
          <cell r="DJ187"/>
          <cell r="DK187"/>
          <cell r="DL187"/>
          <cell r="DM187"/>
          <cell r="DN187"/>
          <cell r="DO187"/>
          <cell r="DP187"/>
          <cell r="DQ187"/>
          <cell r="DR187"/>
          <cell r="DS187"/>
          <cell r="DT187"/>
          <cell r="DU187"/>
          <cell r="DV187"/>
          <cell r="DW187"/>
          <cell r="DX187"/>
          <cell r="DY187"/>
          <cell r="DZ187"/>
          <cell r="EA187"/>
          <cell r="EB187"/>
          <cell r="EC187"/>
          <cell r="ED187"/>
          <cell r="EE187"/>
          <cell r="EF187"/>
          <cell r="EG187"/>
          <cell r="EH187"/>
          <cell r="EI187"/>
          <cell r="EJ187"/>
          <cell r="EK187"/>
          <cell r="EM187"/>
          <cell r="EN187"/>
          <cell r="ET187"/>
          <cell r="EV187"/>
          <cell r="FA187"/>
          <cell r="FC187"/>
          <cell r="FE187"/>
          <cell r="FG187"/>
          <cell r="FI187"/>
          <cell r="FK187"/>
          <cell r="FL187"/>
          <cell r="FM187"/>
          <cell r="FN187"/>
          <cell r="FO187"/>
          <cell r="FP187"/>
          <cell r="FR187"/>
          <cell r="FS187"/>
          <cell r="FT187"/>
          <cell r="FU187"/>
          <cell r="FV187"/>
        </row>
        <row r="188">
          <cell r="B188"/>
          <cell r="C188"/>
          <cell r="D188"/>
          <cell r="E188"/>
          <cell r="F188"/>
          <cell r="G188"/>
          <cell r="H188"/>
          <cell r="I188"/>
          <cell r="J188"/>
          <cell r="K188"/>
          <cell r="L188"/>
          <cell r="M188"/>
          <cell r="N188"/>
          <cell r="O188"/>
          <cell r="P188"/>
          <cell r="Q188"/>
          <cell r="R188"/>
          <cell r="S188"/>
          <cell r="T188"/>
          <cell r="U188"/>
          <cell r="V188"/>
          <cell r="W188"/>
          <cell r="X188"/>
          <cell r="Z188"/>
          <cell r="AA188"/>
          <cell r="AB188"/>
          <cell r="AC188"/>
          <cell r="AD188"/>
          <cell r="AE188"/>
          <cell r="AF188"/>
          <cell r="AG188"/>
          <cell r="AH188"/>
          <cell r="AI188"/>
          <cell r="AJ188"/>
          <cell r="AK188"/>
          <cell r="AL188"/>
          <cell r="AM188"/>
          <cell r="AN188"/>
          <cell r="AO188"/>
          <cell r="AP188"/>
          <cell r="AQ188"/>
          <cell r="AR188"/>
          <cell r="AS188"/>
          <cell r="AT188"/>
          <cell r="AU188"/>
          <cell r="AV188"/>
          <cell r="AW188"/>
          <cell r="AX188"/>
          <cell r="AY188"/>
          <cell r="AZ188"/>
          <cell r="BA188"/>
          <cell r="BB188"/>
          <cell r="BC188"/>
          <cell r="BD188"/>
          <cell r="BE188"/>
          <cell r="BF188"/>
          <cell r="BG188"/>
          <cell r="BJ188"/>
          <cell r="BK188"/>
          <cell r="BL188"/>
          <cell r="BM188"/>
          <cell r="BN188"/>
          <cell r="BO188"/>
          <cell r="BP188"/>
          <cell r="BQ188"/>
          <cell r="BR188"/>
          <cell r="BS188"/>
          <cell r="BT188"/>
          <cell r="BU188"/>
          <cell r="BV188"/>
          <cell r="BW188"/>
          <cell r="BX188"/>
          <cell r="BY188"/>
          <cell r="BZ188"/>
          <cell r="CA188"/>
          <cell r="CB188"/>
          <cell r="CC188"/>
          <cell r="CD188"/>
          <cell r="CE188"/>
          <cell r="CF188"/>
          <cell r="CG188"/>
          <cell r="CH188"/>
          <cell r="CI188"/>
          <cell r="CJ188"/>
          <cell r="CK188"/>
          <cell r="CL188"/>
          <cell r="CM188"/>
          <cell r="CN188"/>
          <cell r="CO188"/>
          <cell r="CP188"/>
          <cell r="CQ188"/>
          <cell r="CR188"/>
          <cell r="CS188"/>
          <cell r="CT188"/>
          <cell r="CU188"/>
          <cell r="CV188"/>
          <cell r="CW188"/>
          <cell r="CX188"/>
          <cell r="CY188"/>
          <cell r="CZ188"/>
          <cell r="DA188"/>
          <cell r="DB188"/>
          <cell r="DC188"/>
          <cell r="DD188"/>
          <cell r="DE188"/>
          <cell r="DF188"/>
          <cell r="DG188"/>
          <cell r="DH188"/>
          <cell r="DI188"/>
          <cell r="DJ188"/>
          <cell r="DK188"/>
          <cell r="DL188"/>
          <cell r="DM188"/>
          <cell r="DN188"/>
          <cell r="DO188"/>
          <cell r="DP188"/>
          <cell r="DQ188"/>
          <cell r="DR188"/>
          <cell r="DS188"/>
          <cell r="DT188"/>
          <cell r="DU188"/>
          <cell r="DV188"/>
          <cell r="DW188"/>
          <cell r="DX188"/>
          <cell r="DY188"/>
          <cell r="DZ188"/>
          <cell r="EA188"/>
          <cell r="EB188"/>
          <cell r="EC188"/>
          <cell r="ED188"/>
          <cell r="EE188"/>
          <cell r="EF188"/>
          <cell r="EG188"/>
          <cell r="EH188"/>
          <cell r="EI188"/>
          <cell r="EJ188"/>
          <cell r="EK188"/>
          <cell r="EM188"/>
          <cell r="EN188"/>
          <cell r="ET188"/>
          <cell r="EV188"/>
          <cell r="FA188"/>
          <cell r="FC188"/>
          <cell r="FE188"/>
          <cell r="FG188"/>
          <cell r="FI188"/>
          <cell r="FK188"/>
          <cell r="FL188"/>
          <cell r="FM188"/>
          <cell r="FN188"/>
          <cell r="FO188"/>
          <cell r="FP188"/>
          <cell r="FR188"/>
          <cell r="FS188"/>
          <cell r="FT188"/>
          <cell r="FU188"/>
          <cell r="FV188"/>
        </row>
        <row r="189">
          <cell r="B189"/>
          <cell r="C189"/>
          <cell r="D189"/>
          <cell r="E189"/>
          <cell r="F189"/>
          <cell r="G189"/>
          <cell r="H189"/>
          <cell r="I189"/>
          <cell r="J189"/>
          <cell r="K189"/>
          <cell r="L189"/>
          <cell r="M189"/>
          <cell r="N189"/>
          <cell r="O189"/>
          <cell r="P189"/>
          <cell r="Q189"/>
          <cell r="R189"/>
          <cell r="S189"/>
          <cell r="T189"/>
          <cell r="U189"/>
          <cell r="V189"/>
          <cell r="W189"/>
          <cell r="X189"/>
          <cell r="Z189"/>
          <cell r="AA189"/>
          <cell r="AB189"/>
          <cell r="AC189"/>
          <cell r="AD189"/>
          <cell r="AE189"/>
          <cell r="AF189"/>
          <cell r="AG189"/>
          <cell r="AH189"/>
          <cell r="AI189"/>
          <cell r="AJ189"/>
          <cell r="AK189"/>
          <cell r="AL189"/>
          <cell r="AM189"/>
          <cell r="AN189"/>
          <cell r="AO189"/>
          <cell r="AP189"/>
          <cell r="AQ189"/>
          <cell r="AR189"/>
          <cell r="AS189"/>
          <cell r="AT189"/>
          <cell r="AU189"/>
          <cell r="AV189"/>
          <cell r="AW189"/>
          <cell r="AX189"/>
          <cell r="AY189"/>
          <cell r="AZ189"/>
          <cell r="BA189"/>
          <cell r="BB189"/>
          <cell r="BC189"/>
          <cell r="BD189"/>
          <cell r="BE189"/>
          <cell r="BF189"/>
          <cell r="BG189"/>
          <cell r="BJ189"/>
          <cell r="BK189"/>
          <cell r="BL189"/>
          <cell r="BM189"/>
          <cell r="BN189"/>
          <cell r="BO189"/>
          <cell r="BP189"/>
          <cell r="BQ189"/>
          <cell r="BR189"/>
          <cell r="BS189"/>
          <cell r="BT189"/>
          <cell r="BU189"/>
          <cell r="BV189"/>
          <cell r="BW189"/>
          <cell r="BX189"/>
          <cell r="BY189"/>
          <cell r="BZ189"/>
          <cell r="CA189"/>
          <cell r="CB189"/>
          <cell r="CC189"/>
          <cell r="CD189"/>
          <cell r="CE189"/>
          <cell r="CF189"/>
          <cell r="CG189"/>
          <cell r="CH189"/>
          <cell r="CI189"/>
          <cell r="CJ189"/>
          <cell r="CK189"/>
          <cell r="CL189"/>
          <cell r="CM189"/>
          <cell r="CN189"/>
          <cell r="CO189"/>
          <cell r="CP189"/>
          <cell r="CQ189"/>
          <cell r="CR189"/>
          <cell r="CS189"/>
          <cell r="CT189"/>
          <cell r="CU189"/>
          <cell r="CV189"/>
          <cell r="CW189"/>
          <cell r="CX189"/>
          <cell r="CY189"/>
          <cell r="CZ189"/>
          <cell r="DA189"/>
          <cell r="DB189"/>
          <cell r="DC189"/>
          <cell r="DD189"/>
          <cell r="DE189"/>
          <cell r="DF189"/>
          <cell r="DG189"/>
          <cell r="DH189"/>
          <cell r="DI189"/>
          <cell r="DJ189"/>
          <cell r="DK189"/>
          <cell r="DL189"/>
          <cell r="DM189"/>
          <cell r="DN189"/>
          <cell r="DO189"/>
          <cell r="DP189"/>
          <cell r="DQ189"/>
          <cell r="DR189"/>
          <cell r="DS189"/>
          <cell r="DT189"/>
          <cell r="DU189"/>
          <cell r="DV189"/>
          <cell r="DW189"/>
          <cell r="DX189"/>
          <cell r="DY189"/>
          <cell r="DZ189"/>
          <cell r="EA189"/>
          <cell r="EB189"/>
          <cell r="EC189"/>
          <cell r="ED189"/>
          <cell r="EE189"/>
          <cell r="EF189"/>
          <cell r="EG189"/>
          <cell r="EH189"/>
          <cell r="EI189"/>
          <cell r="EJ189"/>
          <cell r="EK189"/>
          <cell r="EM189"/>
          <cell r="EN189"/>
          <cell r="ET189"/>
          <cell r="EV189"/>
          <cell r="FA189"/>
          <cell r="FC189"/>
          <cell r="FE189"/>
          <cell r="FG189"/>
          <cell r="FI189"/>
          <cell r="FK189"/>
          <cell r="FL189"/>
          <cell r="FM189"/>
          <cell r="FN189"/>
          <cell r="FO189"/>
          <cell r="FP189"/>
          <cell r="FR189"/>
          <cell r="FS189"/>
          <cell r="FT189"/>
          <cell r="FU189"/>
          <cell r="FV189"/>
        </row>
        <row r="190">
          <cell r="B190"/>
          <cell r="C190"/>
          <cell r="D190"/>
          <cell r="E190"/>
          <cell r="F190"/>
          <cell r="G190"/>
          <cell r="H190"/>
          <cell r="I190"/>
          <cell r="J190"/>
          <cell r="K190"/>
          <cell r="L190"/>
          <cell r="M190"/>
          <cell r="N190"/>
          <cell r="O190"/>
          <cell r="P190"/>
          <cell r="Q190"/>
          <cell r="R190"/>
          <cell r="S190"/>
          <cell r="T190"/>
          <cell r="U190"/>
          <cell r="V190"/>
          <cell r="W190"/>
          <cell r="X190"/>
          <cell r="Z190"/>
          <cell r="AA190"/>
          <cell r="AB190"/>
          <cell r="AC190"/>
          <cell r="AD190"/>
          <cell r="AE190"/>
          <cell r="AF190"/>
          <cell r="AG190"/>
          <cell r="AH190"/>
          <cell r="AI190"/>
          <cell r="AJ190"/>
          <cell r="AK190"/>
          <cell r="AL190"/>
          <cell r="AM190"/>
          <cell r="AN190"/>
          <cell r="AO190"/>
          <cell r="AP190"/>
          <cell r="AQ190"/>
          <cell r="AR190"/>
          <cell r="AS190"/>
          <cell r="AT190"/>
          <cell r="AU190"/>
          <cell r="AV190"/>
          <cell r="AW190"/>
          <cell r="AX190"/>
          <cell r="AY190"/>
          <cell r="AZ190"/>
          <cell r="BA190"/>
          <cell r="BB190"/>
          <cell r="BC190"/>
          <cell r="BD190"/>
          <cell r="BE190"/>
          <cell r="BF190"/>
          <cell r="BG190"/>
          <cell r="BJ190"/>
          <cell r="BK190"/>
          <cell r="BL190"/>
          <cell r="BM190"/>
          <cell r="BN190"/>
          <cell r="BO190"/>
          <cell r="BP190"/>
          <cell r="BQ190"/>
          <cell r="BR190"/>
          <cell r="BS190"/>
          <cell r="BT190"/>
          <cell r="BU190"/>
          <cell r="BV190"/>
          <cell r="BW190"/>
          <cell r="BX190"/>
          <cell r="BY190"/>
          <cell r="BZ190"/>
          <cell r="CA190"/>
          <cell r="CB190"/>
          <cell r="CC190"/>
          <cell r="CD190"/>
          <cell r="CE190"/>
          <cell r="CF190"/>
          <cell r="CG190"/>
          <cell r="CH190"/>
          <cell r="CI190"/>
          <cell r="CJ190"/>
          <cell r="CK190"/>
          <cell r="CL190"/>
          <cell r="CM190"/>
          <cell r="CN190"/>
          <cell r="CO190"/>
          <cell r="CP190"/>
          <cell r="CQ190"/>
          <cell r="CR190"/>
          <cell r="CS190"/>
          <cell r="CT190"/>
          <cell r="CU190"/>
          <cell r="CV190"/>
          <cell r="CW190"/>
          <cell r="CX190"/>
          <cell r="CY190"/>
          <cell r="CZ190"/>
          <cell r="DA190"/>
          <cell r="DB190"/>
          <cell r="DC190"/>
          <cell r="DD190"/>
          <cell r="DE190"/>
          <cell r="DF190"/>
          <cell r="DG190"/>
          <cell r="DH190"/>
          <cell r="DI190"/>
          <cell r="DJ190"/>
          <cell r="DK190"/>
          <cell r="DL190"/>
          <cell r="DM190"/>
          <cell r="DN190"/>
          <cell r="DO190"/>
          <cell r="DP190"/>
          <cell r="DQ190"/>
          <cell r="DR190"/>
          <cell r="DS190"/>
          <cell r="DT190"/>
          <cell r="DU190"/>
          <cell r="DV190"/>
          <cell r="DW190"/>
          <cell r="DX190"/>
          <cell r="DY190"/>
          <cell r="DZ190"/>
          <cell r="EA190"/>
          <cell r="EB190"/>
          <cell r="EC190"/>
          <cell r="ED190"/>
          <cell r="EE190"/>
          <cell r="EF190"/>
          <cell r="EG190"/>
          <cell r="EH190"/>
          <cell r="EI190"/>
          <cell r="EJ190"/>
          <cell r="EK190"/>
          <cell r="EM190"/>
          <cell r="EN190"/>
          <cell r="ET190"/>
          <cell r="EV190"/>
          <cell r="FA190"/>
          <cell r="FC190"/>
          <cell r="FE190"/>
          <cell r="FG190"/>
          <cell r="FI190"/>
          <cell r="FK190"/>
          <cell r="FL190"/>
          <cell r="FM190"/>
          <cell r="FN190"/>
          <cell r="FO190"/>
          <cell r="FP190"/>
          <cell r="FR190"/>
          <cell r="FS190"/>
          <cell r="FT190"/>
          <cell r="FU190"/>
          <cell r="FV190"/>
        </row>
        <row r="191">
          <cell r="B191"/>
          <cell r="C191"/>
          <cell r="D191"/>
          <cell r="E191"/>
          <cell r="F191"/>
          <cell r="G191"/>
          <cell r="H191"/>
          <cell r="I191"/>
          <cell r="J191"/>
          <cell r="K191"/>
          <cell r="L191"/>
          <cell r="M191"/>
          <cell r="N191"/>
          <cell r="O191"/>
          <cell r="P191"/>
          <cell r="Q191"/>
          <cell r="R191"/>
          <cell r="S191"/>
          <cell r="T191"/>
          <cell r="U191"/>
          <cell r="V191"/>
          <cell r="W191"/>
          <cell r="X191"/>
          <cell r="Z191"/>
          <cell r="AA191"/>
          <cell r="AB191"/>
          <cell r="AC191"/>
          <cell r="AD191"/>
          <cell r="AE191"/>
          <cell r="AF191"/>
          <cell r="AG191"/>
          <cell r="AH191"/>
          <cell r="AI191"/>
          <cell r="AJ191"/>
          <cell r="AK191"/>
          <cell r="AL191"/>
          <cell r="AM191"/>
          <cell r="AN191"/>
          <cell r="AO191"/>
          <cell r="AP191"/>
          <cell r="AQ191"/>
          <cell r="AR191"/>
          <cell r="AS191"/>
          <cell r="AT191"/>
          <cell r="AU191"/>
          <cell r="AV191"/>
          <cell r="AW191"/>
          <cell r="AX191"/>
          <cell r="AY191"/>
          <cell r="AZ191"/>
          <cell r="BA191"/>
          <cell r="BB191"/>
          <cell r="BC191"/>
          <cell r="BD191"/>
          <cell r="BE191"/>
          <cell r="BF191"/>
          <cell r="BG191"/>
          <cell r="BJ191"/>
          <cell r="BK191"/>
          <cell r="BL191"/>
          <cell r="BM191"/>
          <cell r="BN191"/>
          <cell r="BO191"/>
          <cell r="BP191"/>
          <cell r="BQ191"/>
          <cell r="BR191"/>
          <cell r="BS191"/>
          <cell r="BT191"/>
          <cell r="BU191"/>
          <cell r="BV191"/>
          <cell r="BW191"/>
          <cell r="BX191"/>
          <cell r="BY191"/>
          <cell r="BZ191"/>
          <cell r="CA191"/>
          <cell r="CB191"/>
          <cell r="CC191"/>
          <cell r="CD191"/>
          <cell r="CE191"/>
          <cell r="CF191"/>
          <cell r="CG191"/>
          <cell r="CH191"/>
          <cell r="CI191"/>
          <cell r="CJ191"/>
          <cell r="CK191"/>
          <cell r="CL191"/>
          <cell r="CM191"/>
          <cell r="CN191"/>
          <cell r="CO191"/>
          <cell r="CP191"/>
          <cell r="CQ191"/>
          <cell r="CR191"/>
          <cell r="CS191"/>
          <cell r="CT191"/>
          <cell r="CU191"/>
          <cell r="CV191"/>
          <cell r="CW191"/>
          <cell r="CX191"/>
          <cell r="CY191"/>
          <cell r="CZ191"/>
          <cell r="DA191"/>
          <cell r="DB191"/>
          <cell r="DC191"/>
          <cell r="DD191"/>
          <cell r="DE191"/>
          <cell r="DF191"/>
          <cell r="DG191"/>
          <cell r="DH191"/>
          <cell r="DI191"/>
          <cell r="DJ191"/>
          <cell r="DK191"/>
          <cell r="DL191"/>
          <cell r="DM191"/>
          <cell r="DN191"/>
          <cell r="DO191"/>
          <cell r="DP191"/>
          <cell r="DQ191"/>
          <cell r="DR191"/>
          <cell r="DS191"/>
          <cell r="DT191"/>
          <cell r="DU191"/>
          <cell r="DV191"/>
          <cell r="DW191"/>
          <cell r="DX191"/>
          <cell r="DY191"/>
          <cell r="DZ191"/>
          <cell r="EA191"/>
          <cell r="EB191"/>
          <cell r="EC191"/>
          <cell r="ED191"/>
          <cell r="EE191"/>
          <cell r="EF191"/>
          <cell r="EG191"/>
          <cell r="EH191"/>
          <cell r="EI191"/>
          <cell r="EJ191"/>
          <cell r="EK191"/>
          <cell r="EM191"/>
          <cell r="EN191"/>
          <cell r="ET191"/>
          <cell r="EV191"/>
          <cell r="FA191"/>
          <cell r="FC191"/>
          <cell r="FE191"/>
          <cell r="FG191"/>
          <cell r="FI191"/>
          <cell r="FK191"/>
          <cell r="FL191"/>
          <cell r="FM191"/>
          <cell r="FN191"/>
          <cell r="FO191"/>
          <cell r="FP191"/>
          <cell r="FR191"/>
          <cell r="FS191"/>
          <cell r="FT191"/>
          <cell r="FU191"/>
          <cell r="FV191"/>
        </row>
        <row r="192">
          <cell r="B192"/>
          <cell r="C192"/>
          <cell r="D192"/>
          <cell r="E192"/>
          <cell r="F192"/>
          <cell r="G192"/>
          <cell r="H192"/>
          <cell r="I192"/>
          <cell r="J192"/>
          <cell r="K192"/>
          <cell r="L192"/>
          <cell r="M192"/>
          <cell r="N192"/>
          <cell r="O192"/>
          <cell r="P192"/>
          <cell r="Q192"/>
          <cell r="R192"/>
          <cell r="S192"/>
          <cell r="T192"/>
          <cell r="U192"/>
          <cell r="V192"/>
          <cell r="W192"/>
          <cell r="X192"/>
          <cell r="Z192"/>
          <cell r="AA192"/>
          <cell r="AB192"/>
          <cell r="AC192"/>
          <cell r="AD192"/>
          <cell r="AE192"/>
          <cell r="AF192"/>
          <cell r="AG192"/>
          <cell r="AH192"/>
          <cell r="AI192"/>
          <cell r="AJ192"/>
          <cell r="AK192"/>
          <cell r="AL192"/>
          <cell r="AM192"/>
          <cell r="AN192"/>
          <cell r="AO192"/>
          <cell r="AP192"/>
          <cell r="AQ192"/>
          <cell r="AR192"/>
          <cell r="AS192"/>
          <cell r="AT192"/>
          <cell r="AU192"/>
          <cell r="AV192"/>
          <cell r="AW192"/>
          <cell r="AX192"/>
          <cell r="AY192"/>
          <cell r="AZ192"/>
          <cell r="BA192"/>
          <cell r="BB192"/>
          <cell r="BC192"/>
          <cell r="BD192"/>
          <cell r="BE192"/>
          <cell r="BF192"/>
          <cell r="BG192"/>
          <cell r="BJ192"/>
          <cell r="BK192"/>
          <cell r="BL192"/>
          <cell r="BM192"/>
          <cell r="BN192"/>
          <cell r="BO192"/>
          <cell r="BP192"/>
          <cell r="BQ192"/>
          <cell r="BR192"/>
          <cell r="BS192"/>
          <cell r="BT192"/>
          <cell r="BU192"/>
          <cell r="BV192"/>
          <cell r="BW192"/>
          <cell r="BX192"/>
          <cell r="BY192"/>
          <cell r="BZ192"/>
          <cell r="CA192"/>
          <cell r="CB192"/>
          <cell r="CC192"/>
          <cell r="CD192"/>
          <cell r="CE192"/>
          <cell r="CF192"/>
          <cell r="CG192"/>
          <cell r="CH192"/>
          <cell r="CI192"/>
          <cell r="CJ192"/>
          <cell r="CK192"/>
          <cell r="CL192"/>
          <cell r="CM192"/>
          <cell r="CN192"/>
          <cell r="CO192"/>
          <cell r="CP192"/>
          <cell r="CQ192"/>
          <cell r="CR192"/>
          <cell r="CS192"/>
          <cell r="CT192"/>
          <cell r="CU192"/>
          <cell r="CV192"/>
          <cell r="CW192"/>
          <cell r="CX192"/>
          <cell r="CY192"/>
          <cell r="CZ192"/>
          <cell r="DA192"/>
          <cell r="DB192"/>
          <cell r="DC192"/>
          <cell r="DD192"/>
          <cell r="DE192"/>
          <cell r="DF192"/>
          <cell r="DG192"/>
          <cell r="DH192"/>
          <cell r="DI192"/>
          <cell r="DJ192"/>
          <cell r="DK192"/>
          <cell r="DL192"/>
          <cell r="DM192"/>
          <cell r="DN192"/>
          <cell r="DO192"/>
          <cell r="DP192"/>
          <cell r="DQ192"/>
          <cell r="DR192"/>
          <cell r="DS192"/>
          <cell r="DT192"/>
          <cell r="DU192"/>
          <cell r="DV192"/>
          <cell r="DW192"/>
          <cell r="DX192"/>
          <cell r="DY192"/>
          <cell r="DZ192"/>
          <cell r="EA192"/>
          <cell r="EB192"/>
          <cell r="EC192"/>
          <cell r="ED192"/>
          <cell r="EE192"/>
          <cell r="EF192"/>
          <cell r="EG192"/>
          <cell r="EH192"/>
          <cell r="EI192"/>
          <cell r="EJ192"/>
          <cell r="EK192"/>
          <cell r="EM192"/>
          <cell r="EN192"/>
          <cell r="ET192"/>
          <cell r="EV192"/>
          <cell r="FA192"/>
          <cell r="FC192"/>
          <cell r="FE192"/>
          <cell r="FG192"/>
          <cell r="FI192"/>
          <cell r="FK192"/>
          <cell r="FL192"/>
          <cell r="FM192"/>
          <cell r="FN192"/>
          <cell r="FO192"/>
          <cell r="FP192"/>
          <cell r="FR192"/>
          <cell r="FS192"/>
          <cell r="FT192"/>
          <cell r="FU192"/>
          <cell r="FV192"/>
        </row>
        <row r="193">
          <cell r="B193"/>
          <cell r="C193"/>
          <cell r="D193"/>
          <cell r="E193"/>
          <cell r="F193"/>
          <cell r="G193"/>
          <cell r="H193"/>
          <cell r="I193"/>
          <cell r="J193"/>
          <cell r="K193"/>
          <cell r="L193"/>
          <cell r="M193"/>
          <cell r="N193"/>
          <cell r="O193"/>
          <cell r="P193"/>
          <cell r="Q193"/>
          <cell r="R193"/>
          <cell r="S193"/>
          <cell r="T193"/>
          <cell r="U193"/>
          <cell r="V193"/>
          <cell r="W193"/>
          <cell r="X193"/>
          <cell r="Z193"/>
          <cell r="AA193"/>
          <cell r="AB193"/>
          <cell r="AC193"/>
          <cell r="AD193"/>
          <cell r="AE193"/>
          <cell r="AF193"/>
          <cell r="AG193"/>
          <cell r="AH193"/>
          <cell r="AI193"/>
          <cell r="AJ193"/>
          <cell r="AK193"/>
          <cell r="AL193"/>
          <cell r="AM193"/>
          <cell r="AN193"/>
          <cell r="AO193"/>
          <cell r="AP193"/>
          <cell r="AQ193"/>
          <cell r="AR193"/>
          <cell r="AS193"/>
          <cell r="AT193"/>
          <cell r="AU193"/>
          <cell r="AV193"/>
          <cell r="AW193"/>
          <cell r="AX193"/>
          <cell r="AY193"/>
          <cell r="AZ193"/>
          <cell r="BA193"/>
          <cell r="BB193"/>
          <cell r="BC193"/>
          <cell r="BD193"/>
          <cell r="BE193"/>
          <cell r="BF193"/>
          <cell r="BG193"/>
          <cell r="BJ193"/>
          <cell r="BK193"/>
          <cell r="BL193"/>
          <cell r="BM193"/>
          <cell r="BN193"/>
          <cell r="BO193"/>
          <cell r="BP193"/>
          <cell r="BQ193"/>
          <cell r="BR193"/>
          <cell r="BS193"/>
          <cell r="BT193"/>
          <cell r="BU193"/>
          <cell r="BV193"/>
          <cell r="BW193"/>
          <cell r="BX193"/>
          <cell r="BY193"/>
          <cell r="BZ193"/>
          <cell r="CA193"/>
          <cell r="CB193"/>
          <cell r="CC193"/>
          <cell r="CD193"/>
          <cell r="CE193"/>
          <cell r="CF193"/>
          <cell r="CG193"/>
          <cell r="CH193"/>
          <cell r="CI193"/>
          <cell r="CJ193"/>
          <cell r="CK193"/>
          <cell r="CL193"/>
          <cell r="CM193"/>
          <cell r="CN193"/>
          <cell r="CO193"/>
          <cell r="CP193"/>
          <cell r="CQ193"/>
          <cell r="CR193"/>
          <cell r="CS193"/>
          <cell r="CT193"/>
          <cell r="CU193"/>
          <cell r="CV193"/>
          <cell r="CW193"/>
          <cell r="CX193"/>
          <cell r="CY193"/>
          <cell r="CZ193"/>
          <cell r="DA193"/>
          <cell r="DB193"/>
          <cell r="DC193"/>
          <cell r="DD193"/>
          <cell r="DE193"/>
          <cell r="DF193"/>
          <cell r="DG193"/>
          <cell r="DH193"/>
          <cell r="DI193"/>
          <cell r="DJ193"/>
          <cell r="DK193"/>
          <cell r="DL193"/>
          <cell r="DM193"/>
          <cell r="DN193"/>
          <cell r="DO193"/>
          <cell r="DP193"/>
          <cell r="DQ193"/>
          <cell r="DR193"/>
          <cell r="DS193"/>
          <cell r="DT193"/>
          <cell r="DU193"/>
          <cell r="DV193"/>
          <cell r="DW193"/>
          <cell r="DX193"/>
          <cell r="DY193"/>
          <cell r="DZ193"/>
          <cell r="EA193"/>
          <cell r="EB193"/>
          <cell r="EC193"/>
          <cell r="ED193"/>
          <cell r="EE193"/>
          <cell r="EF193"/>
          <cell r="EG193"/>
          <cell r="EH193"/>
          <cell r="EI193"/>
          <cell r="EJ193"/>
          <cell r="EK193"/>
          <cell r="EM193"/>
          <cell r="EN193"/>
          <cell r="ET193"/>
          <cell r="EV193"/>
          <cell r="FA193"/>
          <cell r="FC193"/>
          <cell r="FE193"/>
          <cell r="FG193"/>
          <cell r="FI193"/>
          <cell r="FK193"/>
          <cell r="FL193"/>
          <cell r="FM193"/>
          <cell r="FN193"/>
          <cell r="FO193"/>
          <cell r="FP193"/>
          <cell r="FR193"/>
          <cell r="FS193"/>
          <cell r="FT193"/>
          <cell r="FU193"/>
          <cell r="FV193"/>
        </row>
        <row r="194">
          <cell r="B194"/>
          <cell r="C194"/>
          <cell r="D194"/>
          <cell r="E194"/>
          <cell r="F194"/>
          <cell r="G194"/>
          <cell r="H194"/>
          <cell r="I194"/>
          <cell r="J194"/>
          <cell r="K194"/>
          <cell r="L194"/>
          <cell r="M194"/>
          <cell r="N194"/>
          <cell r="O194"/>
          <cell r="P194"/>
          <cell r="Q194"/>
          <cell r="R194"/>
          <cell r="S194"/>
          <cell r="T194"/>
          <cell r="U194"/>
          <cell r="V194"/>
          <cell r="W194"/>
          <cell r="X194"/>
          <cell r="Z194"/>
          <cell r="AA194"/>
          <cell r="AB194"/>
          <cell r="AC194"/>
          <cell r="AD194"/>
          <cell r="AE194"/>
          <cell r="AF194"/>
          <cell r="AG194"/>
          <cell r="AH194"/>
          <cell r="AI194"/>
          <cell r="AJ194"/>
          <cell r="AK194"/>
          <cell r="AL194"/>
          <cell r="AM194"/>
          <cell r="AN194"/>
          <cell r="AO194"/>
          <cell r="AP194"/>
          <cell r="AQ194"/>
          <cell r="AR194"/>
          <cell r="AS194"/>
          <cell r="AT194"/>
          <cell r="AU194"/>
          <cell r="AV194"/>
          <cell r="AW194"/>
          <cell r="AX194"/>
          <cell r="AY194"/>
          <cell r="AZ194"/>
          <cell r="BA194"/>
          <cell r="BB194"/>
          <cell r="BC194"/>
          <cell r="BD194"/>
          <cell r="BE194"/>
          <cell r="BF194"/>
          <cell r="BG194"/>
          <cell r="BJ194"/>
          <cell r="BK194"/>
          <cell r="BL194"/>
          <cell r="BM194"/>
          <cell r="BN194"/>
          <cell r="BO194"/>
          <cell r="BP194"/>
          <cell r="BQ194"/>
          <cell r="BR194"/>
          <cell r="BS194"/>
          <cell r="BT194"/>
          <cell r="BU194"/>
          <cell r="BV194"/>
          <cell r="BW194"/>
          <cell r="BX194"/>
          <cell r="BY194"/>
          <cell r="BZ194"/>
          <cell r="CA194"/>
          <cell r="CB194"/>
          <cell r="CC194"/>
          <cell r="CD194"/>
          <cell r="CE194"/>
          <cell r="CF194"/>
          <cell r="CG194"/>
          <cell r="CH194"/>
          <cell r="CI194"/>
          <cell r="CJ194"/>
          <cell r="CK194"/>
          <cell r="CL194"/>
          <cell r="CM194"/>
          <cell r="CN194"/>
          <cell r="CO194"/>
          <cell r="CP194"/>
          <cell r="CQ194"/>
          <cell r="CR194"/>
          <cell r="CS194"/>
          <cell r="CT194"/>
          <cell r="CU194"/>
          <cell r="CV194"/>
          <cell r="CW194"/>
          <cell r="CX194"/>
          <cell r="CY194"/>
          <cell r="CZ194"/>
          <cell r="DA194"/>
          <cell r="DB194"/>
          <cell r="DC194"/>
          <cell r="DD194"/>
          <cell r="DE194"/>
          <cell r="DF194"/>
          <cell r="DG194"/>
          <cell r="DH194"/>
          <cell r="DI194"/>
          <cell r="DJ194"/>
          <cell r="DK194"/>
          <cell r="DL194"/>
          <cell r="DM194"/>
          <cell r="DN194"/>
          <cell r="DO194"/>
          <cell r="DP194"/>
          <cell r="DQ194"/>
          <cell r="DR194"/>
          <cell r="DS194"/>
          <cell r="DT194"/>
          <cell r="DU194"/>
          <cell r="DV194"/>
          <cell r="DW194"/>
          <cell r="DX194"/>
          <cell r="DY194"/>
          <cell r="DZ194"/>
          <cell r="EA194"/>
          <cell r="EB194"/>
          <cell r="EC194"/>
          <cell r="ED194"/>
          <cell r="EE194"/>
          <cell r="EF194"/>
          <cell r="EG194"/>
          <cell r="EH194"/>
          <cell r="EI194"/>
          <cell r="EJ194"/>
          <cell r="EK194"/>
          <cell r="EM194"/>
          <cell r="EN194"/>
          <cell r="ET194"/>
          <cell r="EV194"/>
          <cell r="FA194"/>
          <cell r="FC194"/>
          <cell r="FE194"/>
          <cell r="FG194"/>
          <cell r="FI194"/>
          <cell r="FK194"/>
          <cell r="FL194"/>
          <cell r="FM194"/>
          <cell r="FN194"/>
          <cell r="FO194"/>
          <cell r="FP194"/>
          <cell r="FR194"/>
          <cell r="FS194"/>
          <cell r="FT194"/>
          <cell r="FU194"/>
          <cell r="FV194"/>
        </row>
        <row r="195">
          <cell r="B195"/>
          <cell r="C195"/>
          <cell r="D195"/>
          <cell r="E195"/>
          <cell r="F195"/>
          <cell r="G195"/>
          <cell r="H195"/>
          <cell r="I195"/>
          <cell r="J195"/>
          <cell r="K195"/>
          <cell r="L195"/>
          <cell r="M195"/>
          <cell r="N195"/>
          <cell r="O195"/>
          <cell r="P195"/>
          <cell r="Q195"/>
          <cell r="R195"/>
          <cell r="S195"/>
          <cell r="T195"/>
          <cell r="U195"/>
          <cell r="V195"/>
          <cell r="W195"/>
          <cell r="X195"/>
          <cell r="Z195"/>
          <cell r="AA195"/>
          <cell r="AB195"/>
          <cell r="AC195"/>
          <cell r="AD195"/>
          <cell r="AE195"/>
          <cell r="AF195"/>
          <cell r="AG195"/>
          <cell r="AH195"/>
          <cell r="AI195"/>
          <cell r="AJ195"/>
          <cell r="AK195"/>
          <cell r="AL195"/>
          <cell r="AM195"/>
          <cell r="AN195"/>
          <cell r="AO195"/>
          <cell r="AP195"/>
          <cell r="AQ195"/>
          <cell r="AR195"/>
          <cell r="AS195"/>
          <cell r="AT195"/>
          <cell r="AU195"/>
          <cell r="AV195"/>
          <cell r="AW195"/>
          <cell r="AX195"/>
          <cell r="AY195"/>
          <cell r="AZ195"/>
          <cell r="BA195"/>
          <cell r="BB195"/>
          <cell r="BC195"/>
          <cell r="BD195"/>
          <cell r="BE195"/>
          <cell r="BF195"/>
          <cell r="BG195"/>
          <cell r="BJ195"/>
          <cell r="BK195"/>
          <cell r="BL195"/>
          <cell r="BM195"/>
          <cell r="BN195"/>
          <cell r="BO195"/>
          <cell r="BP195"/>
          <cell r="BQ195"/>
          <cell r="BR195"/>
          <cell r="BS195"/>
          <cell r="BT195"/>
          <cell r="BU195"/>
          <cell r="BV195"/>
          <cell r="BW195"/>
          <cell r="BX195"/>
          <cell r="BY195"/>
          <cell r="BZ195"/>
          <cell r="CA195"/>
          <cell r="CB195"/>
          <cell r="CC195"/>
          <cell r="CD195"/>
          <cell r="CE195"/>
          <cell r="CF195"/>
          <cell r="CG195"/>
          <cell r="CH195"/>
          <cell r="CI195"/>
          <cell r="CJ195"/>
          <cell r="CK195"/>
          <cell r="CL195"/>
          <cell r="CM195"/>
          <cell r="CN195"/>
          <cell r="CO195"/>
          <cell r="CP195"/>
          <cell r="CQ195"/>
          <cell r="CR195"/>
          <cell r="CS195"/>
          <cell r="CT195"/>
          <cell r="CU195"/>
          <cell r="CV195"/>
          <cell r="CW195"/>
          <cell r="CX195"/>
          <cell r="CY195"/>
          <cell r="CZ195"/>
          <cell r="DA195"/>
          <cell r="DB195"/>
          <cell r="DC195"/>
          <cell r="DD195"/>
          <cell r="DE195"/>
          <cell r="DF195"/>
          <cell r="DG195"/>
          <cell r="DH195"/>
          <cell r="DI195"/>
          <cell r="DJ195"/>
          <cell r="DK195"/>
          <cell r="DL195"/>
          <cell r="DM195"/>
          <cell r="DN195"/>
          <cell r="DO195"/>
          <cell r="DP195"/>
          <cell r="DQ195"/>
          <cell r="DR195"/>
          <cell r="DS195"/>
          <cell r="DT195"/>
          <cell r="DU195"/>
          <cell r="DV195"/>
          <cell r="DW195"/>
          <cell r="DX195"/>
          <cell r="DY195"/>
          <cell r="DZ195"/>
          <cell r="EA195"/>
          <cell r="EB195"/>
          <cell r="EC195"/>
          <cell r="ED195"/>
          <cell r="EE195"/>
          <cell r="EF195"/>
          <cell r="EG195"/>
          <cell r="EH195"/>
          <cell r="EI195"/>
          <cell r="EJ195"/>
          <cell r="EK195"/>
          <cell r="EM195"/>
          <cell r="EN195"/>
          <cell r="ET195"/>
          <cell r="EV195"/>
          <cell r="FA195"/>
          <cell r="FC195"/>
          <cell r="FE195"/>
          <cell r="FG195"/>
          <cell r="FI195"/>
          <cell r="FK195"/>
          <cell r="FL195"/>
          <cell r="FM195"/>
          <cell r="FN195"/>
          <cell r="FO195"/>
          <cell r="FP195"/>
          <cell r="FR195"/>
          <cell r="FS195"/>
          <cell r="FT195"/>
          <cell r="FU195"/>
          <cell r="FV195"/>
        </row>
        <row r="196">
          <cell r="B196"/>
          <cell r="C196"/>
          <cell r="D196"/>
          <cell r="E196"/>
          <cell r="F196"/>
          <cell r="G196"/>
          <cell r="H196"/>
          <cell r="I196"/>
          <cell r="J196"/>
          <cell r="K196"/>
          <cell r="L196"/>
          <cell r="M196"/>
          <cell r="N196"/>
          <cell r="O196"/>
          <cell r="P196"/>
          <cell r="Q196"/>
          <cell r="R196"/>
          <cell r="S196"/>
          <cell r="T196"/>
          <cell r="U196"/>
          <cell r="V196"/>
          <cell r="W196"/>
          <cell r="X196"/>
          <cell r="Z196"/>
          <cell r="AA196"/>
          <cell r="AB196"/>
          <cell r="AC196"/>
          <cell r="AD196"/>
          <cell r="AE196"/>
          <cell r="AF196"/>
          <cell r="AG196"/>
          <cell r="AH196"/>
          <cell r="AI196"/>
          <cell r="AJ196"/>
          <cell r="AK196"/>
          <cell r="AL196"/>
          <cell r="AM196"/>
          <cell r="AN196"/>
          <cell r="AO196"/>
          <cell r="AP196"/>
          <cell r="AQ196"/>
          <cell r="AR196"/>
          <cell r="AS196"/>
          <cell r="AT196"/>
          <cell r="AU196"/>
          <cell r="AV196"/>
          <cell r="AW196"/>
          <cell r="AX196"/>
          <cell r="AY196"/>
          <cell r="AZ196"/>
          <cell r="BA196"/>
          <cell r="BB196"/>
          <cell r="BC196"/>
          <cell r="BD196"/>
          <cell r="BE196"/>
          <cell r="BF196"/>
          <cell r="BG196"/>
          <cell r="BJ196"/>
          <cell r="BK196"/>
          <cell r="BL196"/>
          <cell r="BM196"/>
          <cell r="BN196"/>
          <cell r="BO196"/>
          <cell r="BP196"/>
          <cell r="BQ196"/>
          <cell r="BR196"/>
          <cell r="BS196"/>
          <cell r="BT196"/>
          <cell r="BU196"/>
          <cell r="BV196"/>
          <cell r="BW196"/>
          <cell r="BX196"/>
          <cell r="BY196"/>
          <cell r="BZ196"/>
          <cell r="CA196"/>
          <cell r="CB196"/>
          <cell r="CC196"/>
          <cell r="CD196"/>
          <cell r="CE196"/>
          <cell r="CF196"/>
          <cell r="CG196"/>
          <cell r="CH196"/>
          <cell r="CI196"/>
          <cell r="CJ196"/>
          <cell r="CK196"/>
          <cell r="CL196"/>
          <cell r="CM196"/>
          <cell r="CN196"/>
          <cell r="CO196"/>
          <cell r="CP196"/>
          <cell r="CQ196"/>
          <cell r="CR196"/>
          <cell r="CS196"/>
          <cell r="CT196"/>
          <cell r="CU196"/>
          <cell r="CV196"/>
          <cell r="CW196"/>
          <cell r="CX196"/>
          <cell r="CY196"/>
          <cell r="CZ196"/>
          <cell r="DA196"/>
          <cell r="DB196"/>
          <cell r="DC196"/>
          <cell r="DD196"/>
          <cell r="DE196"/>
          <cell r="DF196"/>
          <cell r="DG196"/>
          <cell r="DH196"/>
          <cell r="DI196"/>
          <cell r="DJ196"/>
          <cell r="DK196"/>
          <cell r="DL196"/>
          <cell r="DM196"/>
          <cell r="DN196"/>
          <cell r="DO196"/>
          <cell r="DP196"/>
          <cell r="DQ196"/>
          <cell r="DR196"/>
          <cell r="DS196"/>
          <cell r="DT196"/>
          <cell r="DU196"/>
          <cell r="DV196"/>
          <cell r="DW196"/>
          <cell r="DX196"/>
          <cell r="DY196"/>
          <cell r="DZ196"/>
          <cell r="EA196"/>
          <cell r="EB196"/>
          <cell r="EC196"/>
          <cell r="ED196"/>
          <cell r="EE196"/>
          <cell r="EF196"/>
          <cell r="EG196"/>
          <cell r="EH196"/>
          <cell r="EI196"/>
          <cell r="EJ196"/>
          <cell r="EK196"/>
          <cell r="EM196"/>
          <cell r="EN196"/>
          <cell r="ET196"/>
          <cell r="EV196"/>
          <cell r="FA196"/>
          <cell r="FC196"/>
          <cell r="FE196"/>
          <cell r="FG196"/>
          <cell r="FI196"/>
          <cell r="FK196"/>
          <cell r="FL196"/>
          <cell r="FM196"/>
          <cell r="FN196"/>
          <cell r="FO196"/>
          <cell r="FP196"/>
          <cell r="FR196"/>
          <cell r="FS196"/>
          <cell r="FT196"/>
          <cell r="FU196"/>
          <cell r="FV196"/>
        </row>
        <row r="197">
          <cell r="B197"/>
          <cell r="C197"/>
          <cell r="D197"/>
          <cell r="E197"/>
          <cell r="F197"/>
          <cell r="G197"/>
          <cell r="H197"/>
          <cell r="I197"/>
          <cell r="J197"/>
          <cell r="K197"/>
          <cell r="L197"/>
          <cell r="M197"/>
          <cell r="N197"/>
          <cell r="O197"/>
          <cell r="P197"/>
          <cell r="Q197"/>
          <cell r="R197"/>
          <cell r="S197"/>
          <cell r="T197"/>
          <cell r="U197"/>
          <cell r="V197"/>
          <cell r="W197"/>
          <cell r="X197"/>
          <cell r="Z197"/>
          <cell r="AA197"/>
          <cell r="AB197"/>
          <cell r="AC197"/>
          <cell r="AD197"/>
          <cell r="AE197"/>
          <cell r="AF197"/>
          <cell r="AG197"/>
          <cell r="AH197"/>
          <cell r="AI197"/>
          <cell r="AJ197"/>
          <cell r="AK197"/>
          <cell r="AL197"/>
          <cell r="AM197"/>
          <cell r="AN197"/>
          <cell r="AO197"/>
          <cell r="AP197"/>
          <cell r="AQ197"/>
          <cell r="AR197"/>
          <cell r="AS197"/>
          <cell r="AT197"/>
          <cell r="AU197"/>
          <cell r="AV197"/>
          <cell r="AW197"/>
          <cell r="AX197"/>
          <cell r="AY197"/>
          <cell r="AZ197"/>
          <cell r="BA197"/>
          <cell r="BB197"/>
          <cell r="BC197"/>
          <cell r="BD197"/>
          <cell r="BE197"/>
          <cell r="BF197"/>
          <cell r="BG197"/>
          <cell r="BJ197"/>
          <cell r="BK197"/>
          <cell r="BL197"/>
          <cell r="BM197"/>
          <cell r="BN197"/>
          <cell r="BO197"/>
          <cell r="BP197"/>
          <cell r="BQ197"/>
          <cell r="BR197"/>
          <cell r="BS197"/>
          <cell r="BT197"/>
          <cell r="BU197"/>
          <cell r="BV197"/>
          <cell r="BW197"/>
          <cell r="BX197"/>
          <cell r="BY197"/>
          <cell r="BZ197"/>
          <cell r="CA197"/>
          <cell r="CB197"/>
          <cell r="CC197"/>
          <cell r="CD197"/>
          <cell r="CE197"/>
          <cell r="CF197"/>
          <cell r="CG197"/>
          <cell r="CH197"/>
          <cell r="CI197"/>
          <cell r="CJ197"/>
          <cell r="CK197"/>
          <cell r="CL197"/>
          <cell r="CM197"/>
          <cell r="CN197"/>
          <cell r="CO197"/>
          <cell r="CP197"/>
          <cell r="CQ197"/>
          <cell r="CR197"/>
          <cell r="CS197"/>
          <cell r="CT197"/>
          <cell r="CU197"/>
          <cell r="CV197"/>
          <cell r="CW197"/>
          <cell r="CX197"/>
          <cell r="CY197"/>
          <cell r="CZ197"/>
          <cell r="DA197"/>
          <cell r="DB197"/>
          <cell r="DC197"/>
          <cell r="DD197"/>
          <cell r="DE197"/>
          <cell r="DF197"/>
          <cell r="DG197"/>
          <cell r="DH197"/>
          <cell r="DI197"/>
          <cell r="DJ197"/>
          <cell r="DK197"/>
          <cell r="DL197"/>
          <cell r="DM197"/>
          <cell r="DN197"/>
          <cell r="DO197"/>
          <cell r="DP197"/>
          <cell r="DQ197"/>
          <cell r="DR197"/>
          <cell r="DS197"/>
          <cell r="DT197"/>
          <cell r="DU197"/>
          <cell r="DV197"/>
          <cell r="DW197"/>
          <cell r="DX197"/>
          <cell r="DY197"/>
          <cell r="DZ197"/>
          <cell r="EA197"/>
          <cell r="EB197"/>
          <cell r="EC197"/>
          <cell r="ED197"/>
          <cell r="EE197"/>
          <cell r="EF197"/>
          <cell r="EG197"/>
          <cell r="EH197"/>
          <cell r="EI197"/>
          <cell r="EJ197"/>
          <cell r="EK197"/>
          <cell r="EM197"/>
          <cell r="EN197"/>
          <cell r="ET197"/>
          <cell r="EV197"/>
          <cell r="FA197"/>
          <cell r="FC197"/>
          <cell r="FE197"/>
          <cell r="FG197"/>
          <cell r="FI197"/>
          <cell r="FK197"/>
          <cell r="FL197"/>
          <cell r="FM197"/>
          <cell r="FN197"/>
          <cell r="FO197"/>
          <cell r="FP197"/>
          <cell r="FR197"/>
          <cell r="FS197"/>
          <cell r="FT197"/>
          <cell r="FU197"/>
          <cell r="FV197"/>
        </row>
        <row r="198">
          <cell r="B198"/>
          <cell r="C198"/>
          <cell r="D198"/>
          <cell r="E198"/>
          <cell r="F198"/>
          <cell r="G198"/>
          <cell r="H198"/>
          <cell r="I198"/>
          <cell r="J198"/>
          <cell r="K198"/>
          <cell r="L198"/>
          <cell r="M198"/>
          <cell r="N198"/>
          <cell r="O198"/>
          <cell r="P198"/>
          <cell r="Q198"/>
          <cell r="R198"/>
          <cell r="S198"/>
          <cell r="T198"/>
          <cell r="U198"/>
          <cell r="V198"/>
          <cell r="W198"/>
          <cell r="X198"/>
          <cell r="Z198"/>
          <cell r="AA198"/>
          <cell r="AB198"/>
          <cell r="AC198"/>
          <cell r="AD198"/>
          <cell r="AE198"/>
          <cell r="AF198"/>
          <cell r="AG198"/>
          <cell r="AH198"/>
          <cell r="AI198"/>
          <cell r="AJ198"/>
          <cell r="AK198"/>
          <cell r="AL198"/>
          <cell r="AM198"/>
          <cell r="AN198"/>
          <cell r="AO198"/>
          <cell r="AP198"/>
          <cell r="AQ198"/>
          <cell r="AR198"/>
          <cell r="AS198"/>
          <cell r="AT198"/>
          <cell r="AU198"/>
          <cell r="AV198"/>
          <cell r="AW198"/>
          <cell r="AX198"/>
          <cell r="AY198"/>
          <cell r="AZ198"/>
          <cell r="BA198"/>
          <cell r="BB198"/>
          <cell r="BC198"/>
          <cell r="BD198"/>
          <cell r="BE198"/>
          <cell r="BF198"/>
          <cell r="BG198"/>
          <cell r="BJ198"/>
          <cell r="BK198"/>
          <cell r="BL198"/>
          <cell r="BM198"/>
          <cell r="BN198"/>
          <cell r="BO198"/>
          <cell r="BP198"/>
          <cell r="BQ198"/>
          <cell r="BR198"/>
          <cell r="BS198"/>
          <cell r="BT198"/>
          <cell r="BU198"/>
          <cell r="BV198"/>
          <cell r="BW198"/>
          <cell r="BX198"/>
          <cell r="BY198"/>
          <cell r="BZ198"/>
          <cell r="CA198"/>
          <cell r="CB198"/>
          <cell r="CC198"/>
          <cell r="CD198"/>
          <cell r="CE198"/>
          <cell r="CF198"/>
          <cell r="CG198"/>
          <cell r="CH198"/>
          <cell r="CI198"/>
          <cell r="CJ198"/>
          <cell r="CK198"/>
          <cell r="CL198"/>
          <cell r="CM198"/>
          <cell r="CN198"/>
          <cell r="CO198"/>
          <cell r="CP198"/>
          <cell r="CQ198"/>
          <cell r="CR198"/>
          <cell r="CS198"/>
          <cell r="CT198"/>
          <cell r="CU198"/>
          <cell r="CV198"/>
          <cell r="CW198"/>
          <cell r="CX198"/>
          <cell r="CY198"/>
          <cell r="CZ198"/>
          <cell r="DA198"/>
          <cell r="DB198"/>
          <cell r="DC198"/>
          <cell r="DD198"/>
          <cell r="DE198"/>
          <cell r="DF198"/>
          <cell r="DG198"/>
          <cell r="DH198"/>
          <cell r="DI198"/>
          <cell r="DJ198"/>
          <cell r="DK198"/>
          <cell r="DL198"/>
          <cell r="DM198"/>
          <cell r="DN198"/>
          <cell r="DO198"/>
          <cell r="DP198"/>
          <cell r="DQ198"/>
          <cell r="DR198"/>
          <cell r="DS198"/>
          <cell r="DT198"/>
          <cell r="DU198"/>
          <cell r="DV198"/>
          <cell r="DW198"/>
          <cell r="DX198"/>
          <cell r="DY198"/>
          <cell r="DZ198"/>
          <cell r="EA198"/>
          <cell r="EB198"/>
          <cell r="EC198"/>
          <cell r="ED198"/>
          <cell r="EE198"/>
          <cell r="EF198"/>
          <cell r="EG198"/>
          <cell r="EH198"/>
          <cell r="EI198"/>
          <cell r="EJ198"/>
          <cell r="EK198"/>
          <cell r="EM198"/>
          <cell r="EN198"/>
          <cell r="ET198"/>
          <cell r="EV198"/>
          <cell r="FA198"/>
          <cell r="FC198"/>
          <cell r="FE198"/>
          <cell r="FG198"/>
          <cell r="FI198"/>
          <cell r="FK198"/>
          <cell r="FL198"/>
          <cell r="FM198"/>
          <cell r="FN198"/>
          <cell r="FO198"/>
          <cell r="FP198"/>
          <cell r="FR198"/>
          <cell r="FS198"/>
          <cell r="FT198"/>
          <cell r="FU198"/>
          <cell r="FV198"/>
        </row>
        <row r="199">
          <cell r="B199"/>
          <cell r="C199"/>
          <cell r="D199"/>
          <cell r="E199"/>
          <cell r="F199"/>
          <cell r="G199"/>
          <cell r="H199"/>
          <cell r="I199"/>
          <cell r="J199"/>
          <cell r="K199"/>
          <cell r="L199"/>
          <cell r="M199"/>
          <cell r="N199"/>
          <cell r="O199"/>
          <cell r="P199"/>
          <cell r="Q199"/>
          <cell r="R199"/>
          <cell r="S199"/>
          <cell r="T199"/>
          <cell r="U199"/>
          <cell r="V199"/>
          <cell r="W199"/>
          <cell r="X199"/>
          <cell r="Z199"/>
          <cell r="AA199"/>
          <cell r="AB199"/>
          <cell r="AC199"/>
          <cell r="AD199"/>
          <cell r="AE199"/>
          <cell r="AF199"/>
          <cell r="AG199"/>
          <cell r="AH199"/>
          <cell r="AI199"/>
          <cell r="AJ199"/>
          <cell r="AK199"/>
          <cell r="AL199"/>
          <cell r="AM199"/>
          <cell r="AN199"/>
          <cell r="AO199"/>
          <cell r="AP199"/>
          <cell r="AQ199"/>
          <cell r="AR199"/>
          <cell r="AS199"/>
          <cell r="AT199"/>
          <cell r="AU199"/>
          <cell r="AV199"/>
          <cell r="AW199"/>
          <cell r="AX199"/>
          <cell r="AY199"/>
          <cell r="AZ199"/>
          <cell r="BA199"/>
          <cell r="BB199"/>
          <cell r="BC199"/>
          <cell r="BD199"/>
          <cell r="BE199"/>
          <cell r="BF199"/>
          <cell r="BG199"/>
          <cell r="BJ199"/>
          <cell r="BK199"/>
          <cell r="BL199"/>
          <cell r="BM199"/>
          <cell r="BN199"/>
          <cell r="BO199"/>
          <cell r="BP199"/>
          <cell r="BQ199"/>
          <cell r="BR199"/>
          <cell r="BS199"/>
          <cell r="BT199"/>
          <cell r="BU199"/>
          <cell r="BV199"/>
          <cell r="BW199"/>
          <cell r="BX199"/>
          <cell r="BY199"/>
          <cell r="BZ199"/>
          <cell r="CA199"/>
          <cell r="CB199"/>
          <cell r="CC199"/>
          <cell r="CD199"/>
          <cell r="CE199"/>
          <cell r="CF199"/>
          <cell r="CG199"/>
          <cell r="CH199"/>
          <cell r="CI199"/>
          <cell r="CJ199"/>
          <cell r="CK199"/>
          <cell r="CL199"/>
          <cell r="CM199"/>
          <cell r="CN199"/>
          <cell r="CO199"/>
          <cell r="CP199"/>
          <cell r="CQ199"/>
          <cell r="CR199"/>
          <cell r="CS199"/>
          <cell r="CT199"/>
          <cell r="CU199"/>
          <cell r="CV199"/>
          <cell r="CW199"/>
          <cell r="CX199"/>
          <cell r="CY199"/>
          <cell r="CZ199"/>
          <cell r="DA199"/>
          <cell r="DB199"/>
          <cell r="DC199"/>
          <cell r="DD199"/>
          <cell r="DE199"/>
          <cell r="DF199"/>
          <cell r="DG199"/>
          <cell r="DH199"/>
          <cell r="DI199"/>
          <cell r="DJ199"/>
          <cell r="DK199"/>
          <cell r="DL199"/>
          <cell r="DM199"/>
          <cell r="DN199"/>
          <cell r="DO199"/>
          <cell r="DP199"/>
          <cell r="DQ199"/>
          <cell r="DR199"/>
          <cell r="DS199"/>
          <cell r="DT199"/>
          <cell r="DU199"/>
          <cell r="DV199"/>
          <cell r="DW199"/>
          <cell r="DX199"/>
          <cell r="DY199"/>
          <cell r="DZ199"/>
          <cell r="EA199"/>
          <cell r="EB199"/>
          <cell r="EC199"/>
          <cell r="ED199"/>
          <cell r="EE199"/>
          <cell r="EF199"/>
          <cell r="EG199"/>
          <cell r="EH199"/>
          <cell r="EI199"/>
          <cell r="EJ199"/>
          <cell r="EK199"/>
          <cell r="EM199"/>
          <cell r="EN199"/>
          <cell r="ET199"/>
          <cell r="EV199"/>
          <cell r="FA199"/>
          <cell r="FC199"/>
          <cell r="FE199"/>
          <cell r="FG199"/>
          <cell r="FI199"/>
          <cell r="FK199"/>
          <cell r="FL199"/>
          <cell r="FM199"/>
          <cell r="FN199"/>
          <cell r="FO199"/>
          <cell r="FP199"/>
          <cell r="FR199"/>
          <cell r="FS199"/>
          <cell r="FT199"/>
          <cell r="FU199"/>
          <cell r="FV199"/>
        </row>
      </sheetData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 do"/>
      <sheetName val="Import"/>
      <sheetName val="Loader"/>
      <sheetName val="Copy Checklist Data"/>
      <sheetName val="Sch Data"/>
      <sheetName val="Summary of Checks"/>
      <sheetName val="Checklist (copy)"/>
      <sheetName val="Bank Rec"/>
      <sheetName val="WGA Data"/>
      <sheetName val="WGA Lookups"/>
      <sheetName val="WGA rec"/>
      <sheetName val="WGA GL"/>
      <sheetName val="WGA GL Import"/>
      <sheetName val="FTE"/>
    </sheetNames>
    <sheetDataSet>
      <sheetData sheetId="0"/>
      <sheetData sheetId="1"/>
      <sheetData sheetId="2"/>
      <sheetData sheetId="3"/>
      <sheetData sheetId="4">
        <row r="1">
          <cell r="B1">
            <v>1</v>
          </cell>
          <cell r="C1">
            <v>2</v>
          </cell>
          <cell r="D1">
            <v>3</v>
          </cell>
          <cell r="E1">
            <v>4</v>
          </cell>
          <cell r="F1">
            <v>5</v>
          </cell>
          <cell r="G1">
            <v>6</v>
          </cell>
          <cell r="H1">
            <v>7</v>
          </cell>
          <cell r="I1">
            <v>8</v>
          </cell>
          <cell r="J1">
            <v>9</v>
          </cell>
          <cell r="K1">
            <v>10</v>
          </cell>
          <cell r="L1">
            <v>11</v>
          </cell>
          <cell r="M1">
            <v>12</v>
          </cell>
          <cell r="N1">
            <v>13</v>
          </cell>
          <cell r="O1">
            <v>14</v>
          </cell>
          <cell r="P1">
            <v>15</v>
          </cell>
          <cell r="Q1">
            <v>16</v>
          </cell>
          <cell r="R1">
            <v>17</v>
          </cell>
          <cell r="S1">
            <v>18</v>
          </cell>
          <cell r="T1">
            <v>19</v>
          </cell>
          <cell r="U1">
            <v>20</v>
          </cell>
          <cell r="V1">
            <v>21</v>
          </cell>
          <cell r="W1">
            <v>22</v>
          </cell>
          <cell r="X1">
            <v>23</v>
          </cell>
          <cell r="Y1">
            <v>24</v>
          </cell>
          <cell r="Z1">
            <v>25</v>
          </cell>
          <cell r="AA1">
            <v>26</v>
          </cell>
          <cell r="AB1">
            <v>27</v>
          </cell>
          <cell r="AC1">
            <v>28</v>
          </cell>
          <cell r="AD1">
            <v>29</v>
          </cell>
          <cell r="AE1">
            <v>30</v>
          </cell>
          <cell r="AF1">
            <v>31</v>
          </cell>
          <cell r="AG1">
            <v>32</v>
          </cell>
          <cell r="AH1">
            <v>33</v>
          </cell>
          <cell r="AI1">
            <v>34</v>
          </cell>
          <cell r="AJ1">
            <v>35</v>
          </cell>
          <cell r="AK1">
            <v>36</v>
          </cell>
          <cell r="AL1">
            <v>37</v>
          </cell>
          <cell r="AM1">
            <v>38</v>
          </cell>
          <cell r="AN1">
            <v>39</v>
          </cell>
          <cell r="AO1">
            <v>40</v>
          </cell>
          <cell r="AP1">
            <v>41</v>
          </cell>
          <cell r="AQ1">
            <v>42</v>
          </cell>
          <cell r="AR1">
            <v>43</v>
          </cell>
          <cell r="AS1">
            <v>44</v>
          </cell>
          <cell r="AT1">
            <v>45</v>
          </cell>
          <cell r="AU1">
            <v>46</v>
          </cell>
          <cell r="AV1">
            <v>47</v>
          </cell>
          <cell r="AW1">
            <v>48</v>
          </cell>
          <cell r="AX1">
            <v>49</v>
          </cell>
          <cell r="AY1">
            <v>50</v>
          </cell>
          <cell r="AZ1">
            <v>51</v>
          </cell>
          <cell r="BA1">
            <v>52</v>
          </cell>
          <cell r="BB1">
            <v>53</v>
          </cell>
          <cell r="BC1">
            <v>54</v>
          </cell>
        </row>
        <row r="2">
          <cell r="D2" t="str">
            <v>Funding Reconciliation Data</v>
          </cell>
          <cell r="AE2" t="str">
            <v>Reconciliation Form data (see also columns JQ &amp; JR)</v>
          </cell>
        </row>
        <row r="3">
          <cell r="B3" t="str">
            <v>FUND REC</v>
          </cell>
          <cell r="C3" t="str">
            <v>FUND REC</v>
          </cell>
          <cell r="D3" t="str">
            <v>FUND REC</v>
          </cell>
          <cell r="E3" t="str">
            <v>FUND REC</v>
          </cell>
          <cell r="F3" t="str">
            <v>FUND REC</v>
          </cell>
          <cell r="G3" t="str">
            <v>FUND REC</v>
          </cell>
          <cell r="H3" t="str">
            <v>FUND REC</v>
          </cell>
          <cell r="I3" t="str">
            <v>FUND REC</v>
          </cell>
          <cell r="J3" t="str">
            <v>FUND REC</v>
          </cell>
          <cell r="K3" t="str">
            <v>FUND REC</v>
          </cell>
          <cell r="L3" t="str">
            <v>FUND REC</v>
          </cell>
          <cell r="M3" t="str">
            <v>FUND REC</v>
          </cell>
          <cell r="N3" t="str">
            <v>FUND REC</v>
          </cell>
          <cell r="O3" t="str">
            <v>FUND REC</v>
          </cell>
          <cell r="P3" t="str">
            <v>FUND REC</v>
          </cell>
          <cell r="Q3" t="str">
            <v>FUND REC</v>
          </cell>
          <cell r="R3" t="str">
            <v>FUND REC</v>
          </cell>
          <cell r="S3" t="str">
            <v>FUND REC</v>
          </cell>
          <cell r="T3" t="str">
            <v>FUND REC</v>
          </cell>
          <cell r="U3" t="str">
            <v>FUND REC</v>
          </cell>
          <cell r="V3" t="str">
            <v>FUND REC</v>
          </cell>
          <cell r="W3" t="str">
            <v>FUND REC</v>
          </cell>
          <cell r="X3" t="str">
            <v>FUND REC</v>
          </cell>
          <cell r="Y3" t="str">
            <v>FUND REC</v>
          </cell>
          <cell r="Z3" t="str">
            <v>FUND REC</v>
          </cell>
          <cell r="AA3" t="str">
            <v>FUND REC</v>
          </cell>
          <cell r="AB3" t="str">
            <v>FUND REC</v>
          </cell>
          <cell r="AC3" t="str">
            <v>FUND REC</v>
          </cell>
          <cell r="AD3" t="str">
            <v>FUND REC</v>
          </cell>
          <cell r="AE3" t="str">
            <v>REC DATA</v>
          </cell>
          <cell r="AF3" t="str">
            <v>REC DATA</v>
          </cell>
          <cell r="AH3" t="str">
            <v>REC DATA</v>
          </cell>
          <cell r="AI3" t="str">
            <v>REC DATA</v>
          </cell>
          <cell r="AJ3" t="str">
            <v>REC DATA</v>
          </cell>
          <cell r="AK3" t="str">
            <v>REC DATA</v>
          </cell>
          <cell r="AL3" t="str">
            <v>REC DATA</v>
          </cell>
          <cell r="AM3" t="str">
            <v>REC DATA</v>
          </cell>
          <cell r="AN3" t="str">
            <v>REC DATA</v>
          </cell>
          <cell r="AO3" t="str">
            <v>REC DATA</v>
          </cell>
          <cell r="AP3" t="str">
            <v>REC DATA</v>
          </cell>
          <cell r="AQ3" t="str">
            <v>REC DATA</v>
          </cell>
          <cell r="AR3" t="str">
            <v>REC DATA</v>
          </cell>
          <cell r="AS3" t="str">
            <v>REC DATA</v>
          </cell>
          <cell r="AT3" t="str">
            <v>REC DATA</v>
          </cell>
          <cell r="AU3" t="str">
            <v>REC DATA</v>
          </cell>
          <cell r="AV3" t="str">
            <v>REC DATA</v>
          </cell>
          <cell r="AW3" t="str">
            <v>REC DATA</v>
          </cell>
          <cell r="AX3" t="str">
            <v>REC DATA</v>
          </cell>
          <cell r="AY3" t="str">
            <v>REC DATA</v>
          </cell>
          <cell r="AZ3" t="str">
            <v>REC DATA</v>
          </cell>
          <cell r="BA3" t="str">
            <v>REC DATA</v>
          </cell>
          <cell r="BB3" t="str">
            <v>REC DATA</v>
          </cell>
          <cell r="BC3" t="str">
            <v>REC DATA</v>
          </cell>
        </row>
        <row r="4">
          <cell r="B4" t="str">
            <v>Cost Code</v>
          </cell>
          <cell r="C4" t="str">
            <v>School Name</v>
          </cell>
          <cell r="D4" t="str">
            <v>I01 (GL data)</v>
          </cell>
          <cell r="E4" t="str">
            <v>I01 (sch)</v>
          </cell>
          <cell r="F4" t="str">
            <v>I01 (diff)</v>
          </cell>
          <cell r="G4" t="str">
            <v>I02 (GL data)</v>
          </cell>
          <cell r="H4" t="str">
            <v>I02 (sch)</v>
          </cell>
          <cell r="I4" t="str">
            <v>I02 (diff)</v>
          </cell>
          <cell r="J4" t="str">
            <v>I03 (GL data)</v>
          </cell>
          <cell r="K4" t="str">
            <v>I03 (sch)</v>
          </cell>
          <cell r="L4" t="str">
            <v>I03 (diff)</v>
          </cell>
          <cell r="M4" t="str">
            <v>I04 (GL data)</v>
          </cell>
          <cell r="N4" t="str">
            <v>I04 (sch)</v>
          </cell>
          <cell r="O4" t="str">
            <v>I04 (diff)</v>
          </cell>
          <cell r="P4" t="str">
            <v>I05 (GL data)</v>
          </cell>
          <cell r="Q4" t="str">
            <v>I05 (sch)</v>
          </cell>
          <cell r="R4" t="str">
            <v>I05 (diff)</v>
          </cell>
          <cell r="S4" t="str">
            <v>I06 (GL data)</v>
          </cell>
          <cell r="T4" t="str">
            <v>I06 (sch)</v>
          </cell>
          <cell r="U4" t="str">
            <v>I06 (diff)</v>
          </cell>
          <cell r="V4" t="str">
            <v>I015 (GL data)</v>
          </cell>
          <cell r="W4" t="str">
            <v>I015 (sch)</v>
          </cell>
          <cell r="X4" t="str">
            <v>I015 (diff)</v>
          </cell>
          <cell r="Y4" t="str">
            <v>I016 (GL data)</v>
          </cell>
          <cell r="Z4" t="str">
            <v>I016 (sch)</v>
          </cell>
          <cell r="AA4" t="str">
            <v>I016 (diff)</v>
          </cell>
          <cell r="AB4" t="str">
            <v>I018 (GL data)</v>
          </cell>
          <cell r="AC4" t="str">
            <v>I018 (sch)</v>
          </cell>
          <cell r="AD4" t="str">
            <v>I018 (diff)</v>
          </cell>
          <cell r="AE4" t="str">
            <v>LEA Inc
on FAS</v>
          </cell>
          <cell r="AF4" t="str">
            <v>GL budget
fig on recon</v>
          </cell>
          <cell r="AG4" t="str">
            <v>Opening Capital Balance</v>
          </cell>
          <cell r="AH4" t="str">
            <v>Difference
(s/be = 0)</v>
          </cell>
          <cell r="AI4" t="str">
            <v>Net Expenditure</v>
          </cell>
          <cell r="AJ4" t="str">
            <v>C/FWD</v>
          </cell>
          <cell r="AK4" t="str">
            <v>LA Recode</v>
          </cell>
          <cell r="AL4" t="str">
            <v>0971</v>
          </cell>
          <cell r="AM4">
            <v>5001</v>
          </cell>
          <cell r="AN4">
            <v>6831</v>
          </cell>
          <cell r="AO4">
            <v>8098</v>
          </cell>
          <cell r="AP4">
            <v>8099</v>
          </cell>
          <cell r="AQ4">
            <v>8124</v>
          </cell>
          <cell r="AR4">
            <v>8392</v>
          </cell>
          <cell r="AS4">
            <v>8083</v>
          </cell>
          <cell r="AT4">
            <v>8089</v>
          </cell>
          <cell r="AU4">
            <v>8330</v>
          </cell>
          <cell r="AV4">
            <v>8101</v>
          </cell>
          <cell r="AW4" t="str">
            <v>Cluster/
Consortium
Funds</v>
          </cell>
          <cell r="AX4" t="str">
            <v>Staffing</v>
          </cell>
          <cell r="AY4" t="str">
            <v>Pupil Premium</v>
          </cell>
          <cell r="AZ4" t="str">
            <v>Revenue Contribution to Capital Projects</v>
          </cell>
          <cell r="BA4" t="str">
            <v>To balance next yr's Budget</v>
          </cell>
          <cell r="BB4" t="str">
            <v>Reserved for use after next yr</v>
          </cell>
          <cell r="BC4" t="str">
            <v>To be allocated to next yr's General Contingency</v>
          </cell>
        </row>
        <row r="6">
          <cell r="C6" t="str">
            <v>Returns below have been recorded on the GL</v>
          </cell>
          <cell r="E6" t="str">
            <v>Returns above have been submitted or revised after the deadline</v>
          </cell>
        </row>
        <row r="7">
          <cell r="B7">
            <v>4898</v>
          </cell>
          <cell r="C7" t="str">
            <v>Writtle C I</v>
          </cell>
          <cell r="D7">
            <v>855371.90999999992</v>
          </cell>
          <cell r="E7">
            <v>855371.91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48617</v>
          </cell>
          <cell r="K7">
            <v>48617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31630</v>
          </cell>
          <cell r="Q7">
            <v>31630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 t="b">
            <v>1</v>
          </cell>
          <cell r="Z7">
            <v>0</v>
          </cell>
          <cell r="AA7">
            <v>0</v>
          </cell>
          <cell r="AB7">
            <v>75506</v>
          </cell>
          <cell r="AC7">
            <v>75506</v>
          </cell>
          <cell r="AD7">
            <v>0</v>
          </cell>
          <cell r="AE7">
            <v>1099542.67</v>
          </cell>
          <cell r="AF7">
            <v>1086032.17</v>
          </cell>
          <cell r="AG7">
            <v>13510.5</v>
          </cell>
          <cell r="AH7">
            <v>0</v>
          </cell>
          <cell r="AI7">
            <v>1082087.98</v>
          </cell>
          <cell r="AJ7">
            <v>17454.689999999999</v>
          </cell>
          <cell r="AK7">
            <v>0</v>
          </cell>
          <cell r="AL7">
            <v>0</v>
          </cell>
          <cell r="AM7">
            <v>1466.82</v>
          </cell>
          <cell r="AN7">
            <v>0</v>
          </cell>
          <cell r="AO7">
            <v>0</v>
          </cell>
          <cell r="AP7">
            <v>0</v>
          </cell>
          <cell r="AQ7" t="str">
            <v>-</v>
          </cell>
          <cell r="AR7" t="str">
            <v>-</v>
          </cell>
          <cell r="AS7">
            <v>0</v>
          </cell>
          <cell r="AT7">
            <v>0</v>
          </cell>
          <cell r="AU7">
            <v>0</v>
          </cell>
          <cell r="AV7">
            <v>0</v>
          </cell>
          <cell r="AW7">
            <v>0</v>
          </cell>
          <cell r="AX7">
            <v>0</v>
          </cell>
          <cell r="AY7">
            <v>0</v>
          </cell>
          <cell r="AZ7">
            <v>0</v>
          </cell>
          <cell r="BA7">
            <v>26309</v>
          </cell>
          <cell r="BB7">
            <v>0</v>
          </cell>
          <cell r="BC7">
            <v>0</v>
          </cell>
        </row>
        <row r="8">
          <cell r="B8">
            <v>3338</v>
          </cell>
          <cell r="C8" t="str">
            <v>St Francis RC P (Mal)</v>
          </cell>
          <cell r="D8">
            <v>994979.90000000014</v>
          </cell>
          <cell r="E8">
            <v>994979.89999999991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52918</v>
          </cell>
          <cell r="K8">
            <v>52918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49090</v>
          </cell>
          <cell r="Q8">
            <v>49090</v>
          </cell>
          <cell r="R8">
            <v>0</v>
          </cell>
          <cell r="S8">
            <v>856.93</v>
          </cell>
          <cell r="T8">
            <v>856.93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 t="b">
            <v>1</v>
          </cell>
          <cell r="Z8">
            <v>0</v>
          </cell>
          <cell r="AA8">
            <v>0</v>
          </cell>
          <cell r="AB8">
            <v>52322</v>
          </cell>
          <cell r="AC8">
            <v>52322</v>
          </cell>
          <cell r="AD8">
            <v>0</v>
          </cell>
          <cell r="AE8">
            <v>1113458.51</v>
          </cell>
          <cell r="AF8">
            <v>1094782.6100000001</v>
          </cell>
          <cell r="AG8">
            <v>18675.900000000001</v>
          </cell>
          <cell r="AH8">
            <v>0</v>
          </cell>
          <cell r="AI8">
            <v>1142133.33</v>
          </cell>
          <cell r="AJ8">
            <v>-28674.82</v>
          </cell>
          <cell r="AK8">
            <v>0</v>
          </cell>
          <cell r="AL8">
            <v>0</v>
          </cell>
          <cell r="AM8">
            <v>1770.3</v>
          </cell>
          <cell r="AN8">
            <v>0</v>
          </cell>
          <cell r="AO8">
            <v>0</v>
          </cell>
          <cell r="AP8">
            <v>0</v>
          </cell>
          <cell r="AQ8">
            <v>8080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-45919</v>
          </cell>
          <cell r="BB8">
            <v>0</v>
          </cell>
          <cell r="BC8">
            <v>0</v>
          </cell>
        </row>
        <row r="9">
          <cell r="B9">
            <v>8019</v>
          </cell>
          <cell r="C9" t="str">
            <v>Edith Borthwick</v>
          </cell>
          <cell r="D9">
            <v>2124966</v>
          </cell>
          <cell r="E9">
            <v>2124966</v>
          </cell>
          <cell r="F9">
            <v>0</v>
          </cell>
          <cell r="G9">
            <v>394230.77</v>
          </cell>
          <cell r="H9">
            <v>394230.77</v>
          </cell>
          <cell r="I9">
            <v>0</v>
          </cell>
          <cell r="J9">
            <v>2890525.86</v>
          </cell>
          <cell r="K9">
            <v>2890525.86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103015</v>
          </cell>
          <cell r="Q9">
            <v>103015</v>
          </cell>
          <cell r="R9">
            <v>0</v>
          </cell>
          <cell r="S9">
            <v>3456.93</v>
          </cell>
          <cell r="T9">
            <v>3456.93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 t="b">
            <v>1</v>
          </cell>
          <cell r="Z9">
            <v>0</v>
          </cell>
          <cell r="AA9">
            <v>0</v>
          </cell>
          <cell r="AB9">
            <v>26513</v>
          </cell>
          <cell r="AC9">
            <v>26513</v>
          </cell>
          <cell r="AD9">
            <v>0</v>
          </cell>
          <cell r="AE9">
            <v>5682453.46</v>
          </cell>
          <cell r="AF9">
            <v>5682453.46</v>
          </cell>
          <cell r="AG9">
            <v>0</v>
          </cell>
          <cell r="AH9">
            <v>0</v>
          </cell>
          <cell r="AI9">
            <v>5140910.0800000001</v>
          </cell>
          <cell r="AJ9">
            <v>541543.38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0</v>
          </cell>
          <cell r="BA9">
            <v>241543</v>
          </cell>
          <cell r="BB9">
            <v>0</v>
          </cell>
          <cell r="BC9">
            <v>300000</v>
          </cell>
        </row>
        <row r="10">
          <cell r="B10">
            <v>4358</v>
          </cell>
          <cell r="C10" t="str">
            <v>Tendring C P</v>
          </cell>
          <cell r="D10">
            <v>1258949.5300000003</v>
          </cell>
          <cell r="E10">
            <v>1258949.53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28835</v>
          </cell>
          <cell r="K10">
            <v>28835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40605</v>
          </cell>
          <cell r="Q10">
            <v>40605</v>
          </cell>
          <cell r="R10">
            <v>0</v>
          </cell>
          <cell r="S10">
            <v>3456.93</v>
          </cell>
          <cell r="T10">
            <v>3456.93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 t="b">
            <v>1</v>
          </cell>
          <cell r="Z10">
            <v>0</v>
          </cell>
          <cell r="AA10">
            <v>0</v>
          </cell>
          <cell r="AB10">
            <v>51603</v>
          </cell>
          <cell r="AC10">
            <v>51603</v>
          </cell>
          <cell r="AD10">
            <v>0</v>
          </cell>
          <cell r="AE10">
            <v>1465024.6600000001</v>
          </cell>
          <cell r="AF10">
            <v>1456441.5799999996</v>
          </cell>
          <cell r="AG10">
            <v>8583.08</v>
          </cell>
          <cell r="AH10">
            <v>0</v>
          </cell>
          <cell r="AI10">
            <v>1302418.53</v>
          </cell>
          <cell r="AJ10">
            <v>162606.13</v>
          </cell>
          <cell r="AK10">
            <v>0</v>
          </cell>
          <cell r="AL10">
            <v>0</v>
          </cell>
          <cell r="AM10">
            <v>1634.02</v>
          </cell>
          <cell r="AN10">
            <v>0</v>
          </cell>
          <cell r="AO10">
            <v>0</v>
          </cell>
          <cell r="AP10">
            <v>0</v>
          </cell>
          <cell r="AQ10">
            <v>0</v>
          </cell>
          <cell r="AR10">
            <v>0</v>
          </cell>
          <cell r="AS10">
            <v>0</v>
          </cell>
          <cell r="AT10">
            <v>0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8220</v>
          </cell>
          <cell r="AZ10">
            <v>0</v>
          </cell>
          <cell r="BA10">
            <v>7190</v>
          </cell>
          <cell r="BB10">
            <v>114633</v>
          </cell>
          <cell r="BC10">
            <v>23000</v>
          </cell>
        </row>
        <row r="11">
          <cell r="B11">
            <v>3402</v>
          </cell>
          <cell r="C11" t="str">
            <v>Moreton CE P</v>
          </cell>
          <cell r="D11">
            <v>861256.87</v>
          </cell>
          <cell r="E11">
            <v>861256.87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25157</v>
          </cell>
          <cell r="K11">
            <v>25157</v>
          </cell>
          <cell r="L11">
            <v>0</v>
          </cell>
          <cell r="M11">
            <v>13160</v>
          </cell>
          <cell r="N11">
            <v>13160</v>
          </cell>
          <cell r="O11">
            <v>0</v>
          </cell>
          <cell r="P11">
            <v>27645</v>
          </cell>
          <cell r="Q11">
            <v>27645</v>
          </cell>
          <cell r="R11">
            <v>0</v>
          </cell>
          <cell r="S11">
            <v>53082.53</v>
          </cell>
          <cell r="T11">
            <v>53082.53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 t="b">
            <v>1</v>
          </cell>
          <cell r="Z11">
            <v>0</v>
          </cell>
          <cell r="AA11">
            <v>0</v>
          </cell>
          <cell r="AB11">
            <v>51558</v>
          </cell>
          <cell r="AC11">
            <v>51558</v>
          </cell>
          <cell r="AD11">
            <v>0</v>
          </cell>
          <cell r="AE11">
            <v>1071054.24</v>
          </cell>
          <cell r="AF11">
            <v>1049064.1800000002</v>
          </cell>
          <cell r="AG11">
            <v>21990.060000000005</v>
          </cell>
          <cell r="AH11">
            <v>0</v>
          </cell>
          <cell r="AI11">
            <v>982548.79</v>
          </cell>
          <cell r="AJ11">
            <v>88505.45</v>
          </cell>
          <cell r="AK11">
            <v>0</v>
          </cell>
          <cell r="AL11">
            <v>0</v>
          </cell>
          <cell r="AM11">
            <v>1498.32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88432</v>
          </cell>
          <cell r="AY11">
            <v>0</v>
          </cell>
          <cell r="AZ11">
            <v>0</v>
          </cell>
          <cell r="BA11">
            <v>0</v>
          </cell>
          <cell r="BB11">
            <v>0</v>
          </cell>
          <cell r="BC11">
            <v>0</v>
          </cell>
        </row>
        <row r="12">
          <cell r="B12">
            <v>3908</v>
          </cell>
          <cell r="C12" t="str">
            <v>Sheering CE P</v>
          </cell>
          <cell r="D12">
            <v>584338.29</v>
          </cell>
          <cell r="E12">
            <v>584338.29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26018</v>
          </cell>
          <cell r="K12">
            <v>26018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37070</v>
          </cell>
          <cell r="Q12">
            <v>37070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 t="b">
            <v>1</v>
          </cell>
          <cell r="Z12">
            <v>0</v>
          </cell>
          <cell r="AA12">
            <v>0</v>
          </cell>
          <cell r="AB12">
            <v>33231</v>
          </cell>
          <cell r="AC12">
            <v>33231</v>
          </cell>
          <cell r="AD12">
            <v>0</v>
          </cell>
          <cell r="AE12">
            <v>686149.65</v>
          </cell>
          <cell r="AF12">
            <v>674143.65</v>
          </cell>
          <cell r="AG12">
            <v>12006</v>
          </cell>
          <cell r="AH12">
            <v>0</v>
          </cell>
          <cell r="AI12">
            <v>690788.88</v>
          </cell>
          <cell r="AJ12">
            <v>-4639.2299999999996</v>
          </cell>
          <cell r="AK12">
            <v>0</v>
          </cell>
          <cell r="AL12">
            <v>0</v>
          </cell>
          <cell r="AM12">
            <v>898.99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0</v>
          </cell>
          <cell r="BA12">
            <v>-9926</v>
          </cell>
          <cell r="BB12">
            <v>0</v>
          </cell>
          <cell r="BC12">
            <v>0</v>
          </cell>
        </row>
        <row r="13">
          <cell r="B13">
            <v>1828</v>
          </cell>
          <cell r="C13" t="str">
            <v>Hazelmere C I &amp; N</v>
          </cell>
          <cell r="D13">
            <v>1016066.87</v>
          </cell>
          <cell r="E13">
            <v>1016066.87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167030.59999999998</v>
          </cell>
          <cell r="K13">
            <v>167030.6</v>
          </cell>
          <cell r="L13">
            <v>0</v>
          </cell>
          <cell r="M13">
            <v>3290</v>
          </cell>
          <cell r="N13">
            <v>3290</v>
          </cell>
          <cell r="O13">
            <v>0</v>
          </cell>
          <cell r="P13">
            <v>107670</v>
          </cell>
          <cell r="Q13">
            <v>107670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 t="b">
            <v>1</v>
          </cell>
          <cell r="Z13">
            <v>0</v>
          </cell>
          <cell r="AA13">
            <v>0</v>
          </cell>
          <cell r="AB13">
            <v>61779</v>
          </cell>
          <cell r="AC13">
            <v>61779</v>
          </cell>
          <cell r="AD13">
            <v>0</v>
          </cell>
          <cell r="AE13">
            <v>1426091.76</v>
          </cell>
          <cell r="AF13">
            <v>1412461.6099999999</v>
          </cell>
          <cell r="AG13">
            <v>13630.150000000001</v>
          </cell>
          <cell r="AH13">
            <v>0</v>
          </cell>
          <cell r="AI13">
            <v>1455254.33</v>
          </cell>
          <cell r="AJ13">
            <v>-29162.57</v>
          </cell>
          <cell r="AK13">
            <v>0</v>
          </cell>
          <cell r="AL13">
            <v>0</v>
          </cell>
          <cell r="AM13">
            <v>1298.22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  <cell r="AR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0</v>
          </cell>
          <cell r="AW13">
            <v>0</v>
          </cell>
          <cell r="AX13">
            <v>0</v>
          </cell>
          <cell r="AY13">
            <v>0</v>
          </cell>
          <cell r="AZ13">
            <v>0</v>
          </cell>
          <cell r="BA13">
            <v>-39781</v>
          </cell>
          <cell r="BB13">
            <v>0</v>
          </cell>
          <cell r="BC13">
            <v>0</v>
          </cell>
        </row>
        <row r="14">
          <cell r="B14">
            <v>4852</v>
          </cell>
          <cell r="C14" t="str">
            <v>Millfields P</v>
          </cell>
          <cell r="D14">
            <v>1149026.6300000001</v>
          </cell>
          <cell r="E14">
            <v>1149026.6299999999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26630.5</v>
          </cell>
          <cell r="K14">
            <v>26630.5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41725</v>
          </cell>
          <cell r="Q14">
            <v>41725</v>
          </cell>
          <cell r="R14">
            <v>0</v>
          </cell>
          <cell r="S14">
            <v>1256.9299999999998</v>
          </cell>
          <cell r="T14">
            <v>1256.93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 t="b">
            <v>1</v>
          </cell>
          <cell r="Z14">
            <v>0</v>
          </cell>
          <cell r="AA14">
            <v>0</v>
          </cell>
          <cell r="AB14">
            <v>54696</v>
          </cell>
          <cell r="AC14">
            <v>54696</v>
          </cell>
          <cell r="AD14">
            <v>0</v>
          </cell>
          <cell r="AE14">
            <v>1388055.09</v>
          </cell>
          <cell r="AF14">
            <v>1371030.3900000001</v>
          </cell>
          <cell r="AG14">
            <v>17024.7</v>
          </cell>
          <cell r="AH14">
            <v>0</v>
          </cell>
          <cell r="AI14">
            <v>1302684.99</v>
          </cell>
          <cell r="AJ14">
            <v>85370.1</v>
          </cell>
          <cell r="AK14">
            <v>0</v>
          </cell>
          <cell r="AL14">
            <v>0</v>
          </cell>
          <cell r="AM14">
            <v>2115.9299999999998</v>
          </cell>
          <cell r="AN14">
            <v>0</v>
          </cell>
          <cell r="AO14">
            <v>0</v>
          </cell>
          <cell r="AP14">
            <v>0</v>
          </cell>
          <cell r="AQ14">
            <v>1500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51654</v>
          </cell>
          <cell r="BB14">
            <v>0</v>
          </cell>
          <cell r="BC14">
            <v>33716</v>
          </cell>
        </row>
        <row r="15">
          <cell r="B15">
            <v>2552</v>
          </cell>
          <cell r="C15" t="str">
            <v>All Saints CE P (GO)</v>
          </cell>
          <cell r="D15">
            <v>673299.43999999983</v>
          </cell>
          <cell r="E15">
            <v>673299.44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20676</v>
          </cell>
          <cell r="K15">
            <v>20676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37045</v>
          </cell>
          <cell r="Q15">
            <v>37045</v>
          </cell>
          <cell r="R15">
            <v>0</v>
          </cell>
          <cell r="S15">
            <v>4456.93</v>
          </cell>
          <cell r="T15">
            <v>4456.93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 t="b">
            <v>1</v>
          </cell>
          <cell r="Z15">
            <v>0</v>
          </cell>
          <cell r="AA15">
            <v>0</v>
          </cell>
          <cell r="AB15">
            <v>33723</v>
          </cell>
          <cell r="AC15">
            <v>33723</v>
          </cell>
          <cell r="AD15">
            <v>0</v>
          </cell>
          <cell r="AE15">
            <v>878070.34</v>
          </cell>
          <cell r="AF15">
            <v>878070.33999999985</v>
          </cell>
          <cell r="AG15">
            <v>0</v>
          </cell>
          <cell r="AH15">
            <v>0</v>
          </cell>
          <cell r="AI15">
            <v>721316.12</v>
          </cell>
          <cell r="AJ15">
            <v>156754.22</v>
          </cell>
          <cell r="AK15">
            <v>0</v>
          </cell>
          <cell r="AL15">
            <v>0</v>
          </cell>
          <cell r="AM15">
            <v>918.87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13812</v>
          </cell>
          <cell r="BB15">
            <v>128699</v>
          </cell>
          <cell r="BC15">
            <v>0</v>
          </cell>
        </row>
        <row r="16">
          <cell r="B16">
            <v>2160</v>
          </cell>
          <cell r="C16" t="str">
            <v>Earls Colne P</v>
          </cell>
          <cell r="D16">
            <v>1888960.8099999998</v>
          </cell>
          <cell r="E16">
            <v>1888960.81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47550</v>
          </cell>
          <cell r="K16">
            <v>47550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101980</v>
          </cell>
          <cell r="Q16">
            <v>101980</v>
          </cell>
          <cell r="R16">
            <v>0</v>
          </cell>
          <cell r="S16">
            <v>1050</v>
          </cell>
          <cell r="T16">
            <v>1050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 t="b">
            <v>1</v>
          </cell>
          <cell r="Z16">
            <v>98626.03</v>
          </cell>
          <cell r="AA16">
            <v>0</v>
          </cell>
          <cell r="AB16">
            <v>94153</v>
          </cell>
          <cell r="AC16">
            <v>94153</v>
          </cell>
          <cell r="AD16">
            <v>0</v>
          </cell>
          <cell r="AE16">
            <v>2546075.4500000002</v>
          </cell>
          <cell r="AF16">
            <v>2527850.85</v>
          </cell>
          <cell r="AG16">
            <v>18224.600000000006</v>
          </cell>
          <cell r="AH16">
            <v>0</v>
          </cell>
          <cell r="AI16">
            <v>2141146.35</v>
          </cell>
          <cell r="AJ16">
            <v>404929.1</v>
          </cell>
          <cell r="AK16">
            <v>0</v>
          </cell>
          <cell r="AL16">
            <v>0</v>
          </cell>
          <cell r="AM16">
            <v>3481.59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98626.03</v>
          </cell>
          <cell r="AV16">
            <v>0</v>
          </cell>
          <cell r="AW16">
            <v>38256</v>
          </cell>
          <cell r="AX16">
            <v>0</v>
          </cell>
          <cell r="AY16">
            <v>0</v>
          </cell>
          <cell r="AZ16">
            <v>0</v>
          </cell>
          <cell r="BA16">
            <v>181042</v>
          </cell>
          <cell r="BB16">
            <v>105866</v>
          </cell>
          <cell r="BC16">
            <v>64944</v>
          </cell>
        </row>
        <row r="17">
          <cell r="B17">
            <v>2070</v>
          </cell>
          <cell r="C17" t="str">
            <v>Danbury Park C P</v>
          </cell>
          <cell r="D17">
            <v>1175678.21</v>
          </cell>
          <cell r="E17">
            <v>1175678.21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30198</v>
          </cell>
          <cell r="K17">
            <v>30198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34566</v>
          </cell>
          <cell r="Q17">
            <v>34566</v>
          </cell>
          <cell r="R17">
            <v>0</v>
          </cell>
          <cell r="S17">
            <v>856.93</v>
          </cell>
          <cell r="T17">
            <v>856.93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 t="b">
            <v>1</v>
          </cell>
          <cell r="Z17">
            <v>0</v>
          </cell>
          <cell r="AA17">
            <v>0</v>
          </cell>
          <cell r="AB17">
            <v>64483</v>
          </cell>
          <cell r="AC17">
            <v>64483</v>
          </cell>
          <cell r="AD17">
            <v>0</v>
          </cell>
          <cell r="AE17">
            <v>1419277.66</v>
          </cell>
          <cell r="AF17">
            <v>1404287.2400000002</v>
          </cell>
          <cell r="AG17">
            <v>14990.419999999998</v>
          </cell>
          <cell r="AH17">
            <v>0</v>
          </cell>
          <cell r="AI17">
            <v>1339709.74</v>
          </cell>
          <cell r="AJ17">
            <v>79567.92</v>
          </cell>
          <cell r="AK17">
            <v>0</v>
          </cell>
          <cell r="AL17">
            <v>0</v>
          </cell>
          <cell r="AM17">
            <v>2124.36</v>
          </cell>
          <cell r="AN17">
            <v>0</v>
          </cell>
          <cell r="AO17">
            <v>0.01</v>
          </cell>
          <cell r="AP17">
            <v>0</v>
          </cell>
          <cell r="AQ17">
            <v>0</v>
          </cell>
          <cell r="AR17">
            <v>0</v>
          </cell>
          <cell r="AS17">
            <v>0</v>
          </cell>
          <cell r="AT17">
            <v>0</v>
          </cell>
          <cell r="AU17">
            <v>0</v>
          </cell>
          <cell r="AV17">
            <v>0</v>
          </cell>
          <cell r="AW17">
            <v>0</v>
          </cell>
          <cell r="AX17">
            <v>0</v>
          </cell>
          <cell r="AY17">
            <v>3659</v>
          </cell>
          <cell r="AZ17">
            <v>0</v>
          </cell>
          <cell r="BA17">
            <v>45026</v>
          </cell>
          <cell r="BB17">
            <v>0</v>
          </cell>
          <cell r="BC17">
            <v>30883</v>
          </cell>
        </row>
        <row r="18">
          <cell r="B18">
            <v>1673</v>
          </cell>
          <cell r="C18" t="str">
            <v>Springfield C P</v>
          </cell>
          <cell r="D18">
            <v>2263185.66</v>
          </cell>
          <cell r="E18">
            <v>2263185.66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83433.5</v>
          </cell>
          <cell r="K18">
            <v>83433.5</v>
          </cell>
          <cell r="L18">
            <v>0</v>
          </cell>
          <cell r="M18">
            <v>110150</v>
          </cell>
          <cell r="N18">
            <v>110150</v>
          </cell>
          <cell r="O18">
            <v>0</v>
          </cell>
          <cell r="P18">
            <v>196380</v>
          </cell>
          <cell r="Q18">
            <v>196380</v>
          </cell>
          <cell r="R18">
            <v>0</v>
          </cell>
          <cell r="S18">
            <v>985</v>
          </cell>
          <cell r="T18">
            <v>985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 t="b">
            <v>1</v>
          </cell>
          <cell r="Z18">
            <v>0</v>
          </cell>
          <cell r="AA18">
            <v>0</v>
          </cell>
          <cell r="AB18">
            <v>60016</v>
          </cell>
          <cell r="AC18">
            <v>60016</v>
          </cell>
          <cell r="AD18">
            <v>0</v>
          </cell>
          <cell r="AE18">
            <v>2910758.49</v>
          </cell>
          <cell r="AF18">
            <v>2892092.5700000003</v>
          </cell>
          <cell r="AG18">
            <v>18665.919999999998</v>
          </cell>
          <cell r="AH18">
            <v>0</v>
          </cell>
          <cell r="AI18">
            <v>2474842.5</v>
          </cell>
          <cell r="AJ18">
            <v>435915.99</v>
          </cell>
          <cell r="AK18">
            <v>0</v>
          </cell>
          <cell r="AL18">
            <v>0</v>
          </cell>
          <cell r="AM18">
            <v>3894.66</v>
          </cell>
          <cell r="AN18">
            <v>0</v>
          </cell>
          <cell r="AO18">
            <v>4200.34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22217</v>
          </cell>
          <cell r="AZ18">
            <v>0</v>
          </cell>
          <cell r="BA18">
            <v>282617</v>
          </cell>
          <cell r="BB18">
            <v>0</v>
          </cell>
          <cell r="BC18">
            <v>100643</v>
          </cell>
        </row>
        <row r="19">
          <cell r="B19">
            <v>4770</v>
          </cell>
          <cell r="C19" t="str">
            <v>Oakfield P</v>
          </cell>
          <cell r="D19">
            <v>1943899.2299999997</v>
          </cell>
          <cell r="E19">
            <v>1943899.2249999999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36530</v>
          </cell>
          <cell r="K19">
            <v>36530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75975</v>
          </cell>
          <cell r="Q19">
            <v>75975</v>
          </cell>
          <cell r="R19">
            <v>0</v>
          </cell>
          <cell r="S19">
            <v>6282.53</v>
          </cell>
          <cell r="T19">
            <v>6282.53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 t="b">
            <v>1</v>
          </cell>
          <cell r="Z19">
            <v>0</v>
          </cell>
          <cell r="AA19">
            <v>0</v>
          </cell>
          <cell r="AB19">
            <v>84601</v>
          </cell>
          <cell r="AC19">
            <v>84601</v>
          </cell>
          <cell r="AD19">
            <v>0</v>
          </cell>
          <cell r="AE19">
            <v>2126965.84</v>
          </cell>
          <cell r="AF19">
            <v>2127977.1</v>
          </cell>
          <cell r="AG19">
            <v>8067.84</v>
          </cell>
          <cell r="AH19">
            <v>-9079.1</v>
          </cell>
          <cell r="AI19">
            <v>2087469.56</v>
          </cell>
          <cell r="AJ19">
            <v>39496.28</v>
          </cell>
          <cell r="AK19">
            <v>0</v>
          </cell>
          <cell r="AL19">
            <v>0</v>
          </cell>
          <cell r="AM19">
            <v>3561.71</v>
          </cell>
          <cell r="AN19">
            <v>0</v>
          </cell>
          <cell r="AO19">
            <v>0.01</v>
          </cell>
          <cell r="AP19">
            <v>0</v>
          </cell>
          <cell r="AQ19">
            <v>836.94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31428</v>
          </cell>
          <cell r="BB19">
            <v>0</v>
          </cell>
          <cell r="BC19">
            <v>0</v>
          </cell>
        </row>
        <row r="20">
          <cell r="B20">
            <v>3232</v>
          </cell>
          <cell r="C20" t="str">
            <v>Lawford CE P</v>
          </cell>
          <cell r="D20">
            <v>1270082.1400000001</v>
          </cell>
          <cell r="E20">
            <v>1270082.1399999999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29666.5</v>
          </cell>
          <cell r="K20">
            <v>29666.5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21065</v>
          </cell>
          <cell r="Q20">
            <v>21065</v>
          </cell>
          <cell r="R20">
            <v>0</v>
          </cell>
          <cell r="S20">
            <v>4396.93</v>
          </cell>
          <cell r="T20">
            <v>4396.93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 t="b">
            <v>1</v>
          </cell>
          <cell r="Z20">
            <v>0</v>
          </cell>
          <cell r="AA20">
            <v>0</v>
          </cell>
          <cell r="AB20">
            <v>72592</v>
          </cell>
          <cell r="AC20">
            <v>72592</v>
          </cell>
          <cell r="AD20">
            <v>0</v>
          </cell>
          <cell r="AE20">
            <v>1556865.32</v>
          </cell>
          <cell r="AF20">
            <v>1528028.22</v>
          </cell>
          <cell r="AG20">
            <v>28837.100000000002</v>
          </cell>
          <cell r="AH20">
            <v>0</v>
          </cell>
          <cell r="AI20">
            <v>1364273.69</v>
          </cell>
          <cell r="AJ20">
            <v>192591.63</v>
          </cell>
          <cell r="AK20">
            <v>0</v>
          </cell>
          <cell r="AL20">
            <v>0</v>
          </cell>
          <cell r="AM20">
            <v>2213.58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2957</v>
          </cell>
          <cell r="AZ20">
            <v>0</v>
          </cell>
          <cell r="BA20">
            <v>113845</v>
          </cell>
          <cell r="BB20">
            <v>56217</v>
          </cell>
          <cell r="BC20">
            <v>0</v>
          </cell>
        </row>
        <row r="21">
          <cell r="B21">
            <v>4148</v>
          </cell>
          <cell r="C21" t="str">
            <v>St Josephs RC P (Sou)</v>
          </cell>
          <cell r="D21">
            <v>838327.3</v>
          </cell>
          <cell r="E21">
            <v>838327.3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71376</v>
          </cell>
          <cell r="K21">
            <v>71376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32775</v>
          </cell>
          <cell r="Q21">
            <v>32775</v>
          </cell>
          <cell r="R21">
            <v>0</v>
          </cell>
          <cell r="S21">
            <v>2560</v>
          </cell>
          <cell r="T21">
            <v>2560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 t="b">
            <v>1</v>
          </cell>
          <cell r="Z21">
            <v>0</v>
          </cell>
          <cell r="AA21">
            <v>0</v>
          </cell>
          <cell r="AB21">
            <v>32598</v>
          </cell>
          <cell r="AC21">
            <v>32598</v>
          </cell>
          <cell r="AD21">
            <v>0</v>
          </cell>
          <cell r="AE21">
            <v>953990.90999999992</v>
          </cell>
          <cell r="AF21">
            <v>916621.72000000009</v>
          </cell>
          <cell r="AG21">
            <v>37369.19</v>
          </cell>
          <cell r="AH21">
            <v>0</v>
          </cell>
          <cell r="AI21">
            <v>986003.17999999993</v>
          </cell>
          <cell r="AJ21">
            <v>-32012.27</v>
          </cell>
          <cell r="AK21">
            <v>0</v>
          </cell>
          <cell r="AL21">
            <v>0</v>
          </cell>
          <cell r="AM21">
            <v>1517.4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-62144</v>
          </cell>
          <cell r="BB21">
            <v>0</v>
          </cell>
          <cell r="BC21">
            <v>0</v>
          </cell>
        </row>
        <row r="22">
          <cell r="B22">
            <v>2372</v>
          </cell>
          <cell r="C22" t="str">
            <v xml:space="preserve">St Michaels CE J </v>
          </cell>
          <cell r="D22">
            <v>1085557.79</v>
          </cell>
          <cell r="E22">
            <v>1085557.79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95822.5</v>
          </cell>
          <cell r="K22">
            <v>95822.5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84369</v>
          </cell>
          <cell r="Q22">
            <v>84369</v>
          </cell>
          <cell r="R22">
            <v>0</v>
          </cell>
          <cell r="S22">
            <v>1200</v>
          </cell>
          <cell r="T22">
            <v>1200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 t="b">
            <v>1</v>
          </cell>
          <cell r="Z22">
            <v>0</v>
          </cell>
          <cell r="AA22">
            <v>0</v>
          </cell>
          <cell r="AB22">
            <v>18316</v>
          </cell>
          <cell r="AC22">
            <v>18316</v>
          </cell>
          <cell r="AD22">
            <v>0</v>
          </cell>
          <cell r="AE22">
            <v>1340747.1199999999</v>
          </cell>
          <cell r="AF22">
            <v>1315761.3799999999</v>
          </cell>
          <cell r="AG22">
            <v>24985.74</v>
          </cell>
          <cell r="AH22">
            <v>0</v>
          </cell>
          <cell r="AI22">
            <v>1261107.42</v>
          </cell>
          <cell r="AJ22">
            <v>79639.7</v>
          </cell>
          <cell r="AK22">
            <v>0</v>
          </cell>
          <cell r="AL22">
            <v>0</v>
          </cell>
          <cell r="AM22">
            <v>1905.18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A22">
            <v>52509</v>
          </cell>
          <cell r="BB22">
            <v>0</v>
          </cell>
          <cell r="BC22">
            <v>0</v>
          </cell>
        </row>
        <row r="23">
          <cell r="B23">
            <v>1324</v>
          </cell>
          <cell r="C23" t="str">
            <v>Boreham C P</v>
          </cell>
          <cell r="D23">
            <v>1132466.05</v>
          </cell>
          <cell r="E23">
            <v>1132466.05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41565</v>
          </cell>
          <cell r="K23">
            <v>41565</v>
          </cell>
          <cell r="L23">
            <v>0</v>
          </cell>
          <cell r="M23">
            <v>3290</v>
          </cell>
          <cell r="N23">
            <v>3290</v>
          </cell>
          <cell r="O23">
            <v>0</v>
          </cell>
          <cell r="P23">
            <v>61040</v>
          </cell>
          <cell r="Q23">
            <v>61040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 t="b">
            <v>1</v>
          </cell>
          <cell r="Z23">
            <v>0</v>
          </cell>
          <cell r="AA23">
            <v>0</v>
          </cell>
          <cell r="AB23">
            <v>52259</v>
          </cell>
          <cell r="AC23">
            <v>52259</v>
          </cell>
          <cell r="AD23">
            <v>0</v>
          </cell>
          <cell r="AE23">
            <v>1408383.8699999999</v>
          </cell>
          <cell r="AF23">
            <v>1357981.8199999998</v>
          </cell>
          <cell r="AG23">
            <v>14493.44</v>
          </cell>
          <cell r="AH23">
            <v>35908.61</v>
          </cell>
          <cell r="AI23">
            <v>1241419.53</v>
          </cell>
          <cell r="AJ23">
            <v>166964.34</v>
          </cell>
          <cell r="AK23">
            <v>0</v>
          </cell>
          <cell r="AL23">
            <v>0</v>
          </cell>
          <cell r="AM23">
            <v>1913.61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S23">
            <v>0</v>
          </cell>
          <cell r="AT23">
            <v>0</v>
          </cell>
          <cell r="AU23">
            <v>0</v>
          </cell>
          <cell r="AV23">
            <v>3290</v>
          </cell>
          <cell r="AW23">
            <v>0</v>
          </cell>
          <cell r="AX23">
            <v>0</v>
          </cell>
          <cell r="AY23">
            <v>33758</v>
          </cell>
          <cell r="AZ23">
            <v>0</v>
          </cell>
          <cell r="BA23">
            <v>27365</v>
          </cell>
          <cell r="BB23">
            <v>85841</v>
          </cell>
          <cell r="BC23">
            <v>20000</v>
          </cell>
        </row>
        <row r="24">
          <cell r="B24">
            <v>1240</v>
          </cell>
          <cell r="C24" t="str">
            <v>Priory C P</v>
          </cell>
          <cell r="D24">
            <v>840269.34999999986</v>
          </cell>
          <cell r="E24">
            <v>840269.35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32183</v>
          </cell>
          <cell r="K24">
            <v>32183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32225</v>
          </cell>
          <cell r="Q24">
            <v>32225</v>
          </cell>
          <cell r="R24">
            <v>0</v>
          </cell>
          <cell r="S24">
            <v>6513.86</v>
          </cell>
          <cell r="T24">
            <v>6513.86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 t="b">
            <v>1</v>
          </cell>
          <cell r="Z24">
            <v>0</v>
          </cell>
          <cell r="AA24">
            <v>0</v>
          </cell>
          <cell r="AB24">
            <v>46429</v>
          </cell>
          <cell r="AC24">
            <v>46429</v>
          </cell>
          <cell r="AD24">
            <v>0</v>
          </cell>
          <cell r="AE24">
            <v>940266.5</v>
          </cell>
          <cell r="AF24">
            <v>925626.2</v>
          </cell>
          <cell r="AG24">
            <v>14640.300000000001</v>
          </cell>
          <cell r="AH24">
            <v>0</v>
          </cell>
          <cell r="AI24">
            <v>952533.12</v>
          </cell>
          <cell r="AJ24">
            <v>-12266.62</v>
          </cell>
          <cell r="AK24">
            <v>0</v>
          </cell>
          <cell r="AL24">
            <v>0</v>
          </cell>
          <cell r="AM24">
            <v>1475.25</v>
          </cell>
          <cell r="AN24">
            <v>-1215.31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4960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0</v>
          </cell>
          <cell r="BA24">
            <v>0</v>
          </cell>
          <cell r="BB24">
            <v>0</v>
          </cell>
          <cell r="BC24">
            <v>-21957</v>
          </cell>
        </row>
        <row r="25">
          <cell r="B25">
            <v>8040</v>
          </cell>
          <cell r="C25" t="str">
            <v>Shorefields</v>
          </cell>
          <cell r="D25">
            <v>1389550</v>
          </cell>
          <cell r="E25">
            <v>1389550</v>
          </cell>
          <cell r="F25">
            <v>0</v>
          </cell>
          <cell r="G25">
            <v>232456.25</v>
          </cell>
          <cell r="H25">
            <v>232456.25</v>
          </cell>
          <cell r="I25">
            <v>0</v>
          </cell>
          <cell r="J25">
            <v>2358177.23</v>
          </cell>
          <cell r="K25">
            <v>2358177.23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103675</v>
          </cell>
          <cell r="Q25">
            <v>103675</v>
          </cell>
          <cell r="R25">
            <v>0</v>
          </cell>
          <cell r="S25">
            <v>21834.35</v>
          </cell>
          <cell r="T25">
            <v>21834.35</v>
          </cell>
          <cell r="U25">
            <v>0</v>
          </cell>
          <cell r="V25">
            <v>25989.27</v>
          </cell>
          <cell r="W25">
            <v>25989.27</v>
          </cell>
          <cell r="X25">
            <v>0</v>
          </cell>
          <cell r="Y25" t="b">
            <v>1</v>
          </cell>
          <cell r="Z25">
            <v>0</v>
          </cell>
          <cell r="AA25">
            <v>0</v>
          </cell>
          <cell r="AB25">
            <v>21460</v>
          </cell>
          <cell r="AC25">
            <v>21460</v>
          </cell>
          <cell r="AD25">
            <v>0</v>
          </cell>
          <cell r="AE25">
            <v>4607026.6399999997</v>
          </cell>
          <cell r="AF25">
            <v>4584154.1399999997</v>
          </cell>
          <cell r="AG25">
            <v>22872.5</v>
          </cell>
          <cell r="AH25">
            <v>0</v>
          </cell>
          <cell r="AI25">
            <v>4191630.46</v>
          </cell>
          <cell r="AJ25">
            <v>415396.18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13867.18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U25">
            <v>25989.27</v>
          </cell>
          <cell r="AV25">
            <v>0</v>
          </cell>
          <cell r="AW25">
            <v>0</v>
          </cell>
          <cell r="AX25">
            <v>0</v>
          </cell>
          <cell r="AY25">
            <v>2931</v>
          </cell>
          <cell r="AZ25">
            <v>0</v>
          </cell>
          <cell r="BA25">
            <v>389593</v>
          </cell>
          <cell r="BB25">
            <v>0</v>
          </cell>
          <cell r="BC25">
            <v>0</v>
          </cell>
        </row>
        <row r="26">
          <cell r="B26">
            <v>1496</v>
          </cell>
          <cell r="C26" t="str">
            <v>St Andrews CE P</v>
          </cell>
          <cell r="D26">
            <v>501904.12</v>
          </cell>
          <cell r="E26">
            <v>501904.12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7687.5</v>
          </cell>
          <cell r="K26">
            <v>7687.5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12715</v>
          </cell>
          <cell r="Q26">
            <v>12715</v>
          </cell>
          <cell r="R26">
            <v>0</v>
          </cell>
          <cell r="S26">
            <v>3256.93</v>
          </cell>
          <cell r="T26">
            <v>3256.93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 t="b">
            <v>1</v>
          </cell>
          <cell r="Z26">
            <v>0</v>
          </cell>
          <cell r="AA26">
            <v>0</v>
          </cell>
          <cell r="AB26">
            <v>27974</v>
          </cell>
          <cell r="AC26">
            <v>27974</v>
          </cell>
          <cell r="AD26">
            <v>0</v>
          </cell>
          <cell r="AE26">
            <v>634949.89</v>
          </cell>
          <cell r="AF26">
            <v>623623.55000000005</v>
          </cell>
          <cell r="AG26">
            <v>11326.34</v>
          </cell>
          <cell r="AH26">
            <v>0</v>
          </cell>
          <cell r="AI26">
            <v>579672.91</v>
          </cell>
          <cell r="AJ26">
            <v>55276.98</v>
          </cell>
          <cell r="AK26">
            <v>0</v>
          </cell>
          <cell r="AL26">
            <v>0</v>
          </cell>
          <cell r="AM26">
            <v>598.53</v>
          </cell>
          <cell r="AN26">
            <v>0</v>
          </cell>
          <cell r="AO26">
            <v>0</v>
          </cell>
          <cell r="AP26">
            <v>0</v>
          </cell>
          <cell r="AQ26">
            <v>0</v>
          </cell>
          <cell r="AR26">
            <v>0</v>
          </cell>
          <cell r="AS26">
            <v>0</v>
          </cell>
          <cell r="AT26">
            <v>0</v>
          </cell>
          <cell r="AU26">
            <v>0</v>
          </cell>
          <cell r="AV26">
            <v>0</v>
          </cell>
          <cell r="AW26">
            <v>0</v>
          </cell>
          <cell r="AX26">
            <v>0</v>
          </cell>
          <cell r="AY26">
            <v>0</v>
          </cell>
          <cell r="AZ26">
            <v>0</v>
          </cell>
          <cell r="BA26">
            <v>23121</v>
          </cell>
          <cell r="BB26">
            <v>20800</v>
          </cell>
          <cell r="BC26">
            <v>0</v>
          </cell>
        </row>
        <row r="27">
          <cell r="B27">
            <v>2544</v>
          </cell>
          <cell r="C27" t="str">
            <v>St Giles CE P</v>
          </cell>
          <cell r="D27">
            <v>565620.59000000008</v>
          </cell>
          <cell r="E27">
            <v>565620.59000000008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22712.5</v>
          </cell>
          <cell r="K27">
            <v>22712.5</v>
          </cell>
          <cell r="L27">
            <v>0</v>
          </cell>
          <cell r="M27">
            <v>3290</v>
          </cell>
          <cell r="N27">
            <v>3290</v>
          </cell>
          <cell r="O27">
            <v>0</v>
          </cell>
          <cell r="P27">
            <v>13095</v>
          </cell>
          <cell r="Q27">
            <v>13095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 t="b">
            <v>1</v>
          </cell>
          <cell r="Z27">
            <v>0</v>
          </cell>
          <cell r="AA27">
            <v>0</v>
          </cell>
          <cell r="AB27">
            <v>32443</v>
          </cell>
          <cell r="AC27">
            <v>32443</v>
          </cell>
          <cell r="AD27">
            <v>0</v>
          </cell>
          <cell r="AE27">
            <v>725099.61</v>
          </cell>
          <cell r="AF27">
            <v>707925.00999999989</v>
          </cell>
          <cell r="AG27">
            <v>17174.599999999999</v>
          </cell>
          <cell r="AH27">
            <v>0</v>
          </cell>
          <cell r="AI27">
            <v>631334.68000000005</v>
          </cell>
          <cell r="AJ27">
            <v>93764.93</v>
          </cell>
          <cell r="AK27">
            <v>0</v>
          </cell>
          <cell r="AL27">
            <v>0</v>
          </cell>
          <cell r="AM27">
            <v>809.28</v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  <cell r="AS27">
            <v>0</v>
          </cell>
          <cell r="AT27">
            <v>0</v>
          </cell>
          <cell r="AU27">
            <v>0</v>
          </cell>
          <cell r="AV27">
            <v>3290</v>
          </cell>
          <cell r="AW27">
            <v>0</v>
          </cell>
          <cell r="AX27">
            <v>0</v>
          </cell>
          <cell r="AY27">
            <v>0</v>
          </cell>
          <cell r="AZ27">
            <v>0</v>
          </cell>
          <cell r="BA27">
            <v>65676</v>
          </cell>
          <cell r="BB27">
            <v>20801</v>
          </cell>
          <cell r="BC27">
            <v>0</v>
          </cell>
        </row>
        <row r="28">
          <cell r="B28">
            <v>1888</v>
          </cell>
          <cell r="C28" t="str">
            <v>Queen Boudica P</v>
          </cell>
          <cell r="D28">
            <v>2019464.36</v>
          </cell>
          <cell r="E28">
            <v>2019464.36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92791</v>
          </cell>
          <cell r="K28">
            <v>92791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143675</v>
          </cell>
          <cell r="Q28">
            <v>143675</v>
          </cell>
          <cell r="R28">
            <v>0</v>
          </cell>
          <cell r="S28">
            <v>7227.7199999999993</v>
          </cell>
          <cell r="T28">
            <v>7227.72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 t="b">
            <v>1</v>
          </cell>
          <cell r="Z28">
            <v>0</v>
          </cell>
          <cell r="AA28">
            <v>0</v>
          </cell>
          <cell r="AB28">
            <v>74651</v>
          </cell>
          <cell r="AC28">
            <v>74651</v>
          </cell>
          <cell r="AD28">
            <v>0</v>
          </cell>
          <cell r="AE28">
            <v>2315665.9899999998</v>
          </cell>
          <cell r="AF28">
            <v>2297662.0499999998</v>
          </cell>
          <cell r="AG28">
            <v>18003.939999999999</v>
          </cell>
          <cell r="AH28">
            <v>0</v>
          </cell>
          <cell r="AI28">
            <v>2329932.1800000002</v>
          </cell>
          <cell r="AJ28">
            <v>-14266.19</v>
          </cell>
          <cell r="AK28">
            <v>0</v>
          </cell>
          <cell r="AL28">
            <v>0</v>
          </cell>
          <cell r="AM28">
            <v>3515.31</v>
          </cell>
          <cell r="AN28">
            <v>0</v>
          </cell>
          <cell r="AO28">
            <v>0</v>
          </cell>
          <cell r="AP28">
            <v>0</v>
          </cell>
          <cell r="AQ28">
            <v>0</v>
          </cell>
          <cell r="AR28">
            <v>0</v>
          </cell>
          <cell r="AS28">
            <v>950</v>
          </cell>
          <cell r="AT28">
            <v>0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  <cell r="AY28">
            <v>0</v>
          </cell>
          <cell r="AZ28">
            <v>0</v>
          </cell>
          <cell r="BA28">
            <v>0</v>
          </cell>
          <cell r="BB28">
            <v>0</v>
          </cell>
          <cell r="BC28">
            <v>-32270</v>
          </cell>
        </row>
        <row r="29">
          <cell r="B29">
            <v>8013</v>
          </cell>
          <cell r="C29" t="str">
            <v>Cedar Hall</v>
          </cell>
          <cell r="D29">
            <v>1734623</v>
          </cell>
          <cell r="E29">
            <v>1734623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890610.29</v>
          </cell>
          <cell r="K29">
            <v>890610.29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86684</v>
          </cell>
          <cell r="Q29">
            <v>86684</v>
          </cell>
          <cell r="R29">
            <v>0</v>
          </cell>
          <cell r="S29">
            <v>4800</v>
          </cell>
          <cell r="T29">
            <v>4800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 t="b">
            <v>1</v>
          </cell>
          <cell r="Z29">
            <v>0</v>
          </cell>
          <cell r="AA29">
            <v>0</v>
          </cell>
          <cell r="AB29">
            <v>17626</v>
          </cell>
          <cell r="AC29">
            <v>17626</v>
          </cell>
          <cell r="AD29">
            <v>0</v>
          </cell>
          <cell r="AE29">
            <v>3108746.88</v>
          </cell>
          <cell r="AF29">
            <v>3084007.63</v>
          </cell>
          <cell r="AG29">
            <v>24739.25</v>
          </cell>
          <cell r="AH29">
            <v>0</v>
          </cell>
          <cell r="AI29">
            <v>2721245.15</v>
          </cell>
          <cell r="AJ29">
            <v>387501.73</v>
          </cell>
          <cell r="AK29">
            <v>0</v>
          </cell>
          <cell r="AL29">
            <v>0</v>
          </cell>
          <cell r="AM29">
            <v>0</v>
          </cell>
          <cell r="AN29">
            <v>0</v>
          </cell>
          <cell r="AO29">
            <v>0</v>
          </cell>
          <cell r="AP29">
            <v>79490.64</v>
          </cell>
          <cell r="AQ29">
            <v>0</v>
          </cell>
          <cell r="AR29">
            <v>0</v>
          </cell>
          <cell r="AS29">
            <v>3309</v>
          </cell>
          <cell r="AT29">
            <v>0</v>
          </cell>
          <cell r="AU29">
            <v>0</v>
          </cell>
          <cell r="AV29">
            <v>0</v>
          </cell>
          <cell r="AW29">
            <v>0</v>
          </cell>
          <cell r="AX29">
            <v>9860</v>
          </cell>
          <cell r="AY29">
            <v>35684</v>
          </cell>
          <cell r="AZ29">
            <v>0</v>
          </cell>
          <cell r="BA29">
            <v>207958</v>
          </cell>
          <cell r="BB29">
            <v>94000</v>
          </cell>
          <cell r="BC29">
            <v>40000</v>
          </cell>
        </row>
        <row r="30">
          <cell r="B30">
            <v>8061</v>
          </cell>
          <cell r="C30" t="str">
            <v>Harlow Fields</v>
          </cell>
          <cell r="D30">
            <v>1353217.88</v>
          </cell>
          <cell r="E30">
            <v>1353217.88</v>
          </cell>
          <cell r="F30">
            <v>0</v>
          </cell>
          <cell r="G30">
            <v>414447.72</v>
          </cell>
          <cell r="H30">
            <v>414447.72</v>
          </cell>
          <cell r="I30">
            <v>0</v>
          </cell>
          <cell r="J30">
            <v>2034316.8699999999</v>
          </cell>
          <cell r="K30">
            <v>2034316.87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47895</v>
          </cell>
          <cell r="Q30">
            <v>47895</v>
          </cell>
          <cell r="R30">
            <v>0</v>
          </cell>
          <cell r="S30">
            <v>2081.5299999999997</v>
          </cell>
          <cell r="T30">
            <v>2081.5300000000002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 t="b">
            <v>1</v>
          </cell>
          <cell r="Z30">
            <v>0</v>
          </cell>
          <cell r="AA30">
            <v>0</v>
          </cell>
          <cell r="AB30">
            <v>28669</v>
          </cell>
          <cell r="AC30">
            <v>28669</v>
          </cell>
          <cell r="AD30">
            <v>0</v>
          </cell>
          <cell r="AE30">
            <v>3912719.12</v>
          </cell>
          <cell r="AF30">
            <v>3888257.8699999996</v>
          </cell>
          <cell r="AG30">
            <v>24461.25</v>
          </cell>
          <cell r="AH30">
            <v>0</v>
          </cell>
          <cell r="AI30">
            <v>4100682.24</v>
          </cell>
          <cell r="AJ30">
            <v>-187963.12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15509.88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  <cell r="AT30">
            <v>0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  <cell r="AY30">
            <v>0</v>
          </cell>
          <cell r="AZ30">
            <v>0</v>
          </cell>
          <cell r="BA30">
            <v>0</v>
          </cell>
          <cell r="BB30">
            <v>0</v>
          </cell>
          <cell r="BC30">
            <v>-212424</v>
          </cell>
        </row>
        <row r="31">
          <cell r="B31">
            <v>3064</v>
          </cell>
          <cell r="C31" t="str">
            <v>Ingrave Johnstone CE P</v>
          </cell>
          <cell r="D31">
            <v>922767.27</v>
          </cell>
          <cell r="E31">
            <v>922767.27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18548.22</v>
          </cell>
          <cell r="K31">
            <v>18548.22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38400</v>
          </cell>
          <cell r="Q31">
            <v>38400</v>
          </cell>
          <cell r="R31">
            <v>0</v>
          </cell>
          <cell r="S31">
            <v>3100</v>
          </cell>
          <cell r="T31">
            <v>3100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 t="b">
            <v>1</v>
          </cell>
          <cell r="Z31">
            <v>0</v>
          </cell>
          <cell r="AA31">
            <v>0</v>
          </cell>
          <cell r="AB31">
            <v>53255</v>
          </cell>
          <cell r="AC31">
            <v>53255</v>
          </cell>
          <cell r="AD31">
            <v>0</v>
          </cell>
          <cell r="AE31">
            <v>1151802.57</v>
          </cell>
          <cell r="AF31">
            <v>1123742.2400000002</v>
          </cell>
          <cell r="AG31">
            <v>28060.329999999998</v>
          </cell>
          <cell r="AH31">
            <v>0</v>
          </cell>
          <cell r="AI31">
            <v>1048242.97</v>
          </cell>
          <cell r="AJ31">
            <v>103559.6</v>
          </cell>
          <cell r="AK31">
            <v>0</v>
          </cell>
          <cell r="AL31">
            <v>0</v>
          </cell>
          <cell r="AM31">
            <v>1686.68</v>
          </cell>
          <cell r="AN31">
            <v>0</v>
          </cell>
          <cell r="AO31">
            <v>-1</v>
          </cell>
          <cell r="AP31">
            <v>3195.72</v>
          </cell>
          <cell r="AQ31">
            <v>0</v>
          </cell>
          <cell r="AR31">
            <v>0</v>
          </cell>
          <cell r="AS31">
            <v>4600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4600</v>
          </cell>
          <cell r="AZ31">
            <v>0</v>
          </cell>
          <cell r="BA31">
            <v>18959</v>
          </cell>
          <cell r="BB31">
            <v>0</v>
          </cell>
          <cell r="BC31">
            <v>60307</v>
          </cell>
        </row>
        <row r="32">
          <cell r="B32">
            <v>1424</v>
          </cell>
          <cell r="C32" t="str">
            <v>St Helens RC I</v>
          </cell>
          <cell r="D32">
            <v>1093211.4300000002</v>
          </cell>
          <cell r="E32">
            <v>1093211.43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44883</v>
          </cell>
          <cell r="K32">
            <v>44883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37450</v>
          </cell>
          <cell r="Q32">
            <v>37450</v>
          </cell>
          <cell r="R32">
            <v>0</v>
          </cell>
          <cell r="S32">
            <v>7342.53</v>
          </cell>
          <cell r="T32">
            <v>7342.53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 t="b">
            <v>1</v>
          </cell>
          <cell r="Z32">
            <v>0</v>
          </cell>
          <cell r="AA32">
            <v>0</v>
          </cell>
          <cell r="AB32">
            <v>99503</v>
          </cell>
          <cell r="AC32">
            <v>99503</v>
          </cell>
          <cell r="AD32">
            <v>0</v>
          </cell>
          <cell r="AE32">
            <v>1369061.08</v>
          </cell>
          <cell r="AF32">
            <v>1330444.3399999999</v>
          </cell>
          <cell r="AG32">
            <v>38616.740000000005</v>
          </cell>
          <cell r="AH32">
            <v>0</v>
          </cell>
          <cell r="AI32">
            <v>1222076.96</v>
          </cell>
          <cell r="AJ32">
            <v>146984.12</v>
          </cell>
          <cell r="AK32">
            <v>0</v>
          </cell>
          <cell r="AL32">
            <v>0</v>
          </cell>
          <cell r="AM32">
            <v>1986.34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10308</v>
          </cell>
          <cell r="AZ32">
            <v>0</v>
          </cell>
          <cell r="BA32">
            <v>0</v>
          </cell>
          <cell r="BB32">
            <v>59116</v>
          </cell>
          <cell r="BC32">
            <v>31671</v>
          </cell>
        </row>
        <row r="33">
          <cell r="B33">
            <v>1122</v>
          </cell>
          <cell r="C33" t="str">
            <v>Kingswood P</v>
          </cell>
          <cell r="D33">
            <v>2061081.57</v>
          </cell>
          <cell r="E33">
            <v>2061081.57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130689</v>
          </cell>
          <cell r="K33">
            <v>130689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95905</v>
          </cell>
          <cell r="Q33">
            <v>95905</v>
          </cell>
          <cell r="R33">
            <v>0</v>
          </cell>
          <cell r="S33">
            <v>200</v>
          </cell>
          <cell r="T33">
            <v>200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 t="b">
            <v>1</v>
          </cell>
          <cell r="Z33">
            <v>0</v>
          </cell>
          <cell r="AA33">
            <v>0</v>
          </cell>
          <cell r="AB33">
            <v>95941</v>
          </cell>
          <cell r="AC33">
            <v>95941</v>
          </cell>
          <cell r="AD33">
            <v>0</v>
          </cell>
          <cell r="AE33">
            <v>2727390.71</v>
          </cell>
          <cell r="AF33">
            <v>2708734.8200000003</v>
          </cell>
          <cell r="AG33">
            <v>18655.89</v>
          </cell>
          <cell r="AH33">
            <v>0</v>
          </cell>
          <cell r="AI33">
            <v>2271284.63</v>
          </cell>
          <cell r="AJ33">
            <v>456106.08</v>
          </cell>
          <cell r="AK33">
            <v>0</v>
          </cell>
          <cell r="AL33">
            <v>0</v>
          </cell>
          <cell r="AM33">
            <v>3561.71</v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0</v>
          </cell>
          <cell r="AY33">
            <v>0</v>
          </cell>
          <cell r="AZ33">
            <v>0</v>
          </cell>
          <cell r="BA33">
            <v>305519</v>
          </cell>
          <cell r="BB33">
            <v>0</v>
          </cell>
          <cell r="BC33">
            <v>150587</v>
          </cell>
        </row>
        <row r="34">
          <cell r="B34">
            <v>1844</v>
          </cell>
          <cell r="C34" t="str">
            <v>Montgomery C J</v>
          </cell>
          <cell r="D34">
            <v>1615770.61</v>
          </cell>
          <cell r="E34">
            <v>1615770.61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38005</v>
          </cell>
          <cell r="K34">
            <v>38005</v>
          </cell>
          <cell r="L34">
            <v>0</v>
          </cell>
          <cell r="M34">
            <v>18000</v>
          </cell>
          <cell r="N34">
            <v>18000</v>
          </cell>
          <cell r="O34">
            <v>0</v>
          </cell>
          <cell r="P34">
            <v>200120</v>
          </cell>
          <cell r="Q34">
            <v>200120</v>
          </cell>
          <cell r="R34">
            <v>0</v>
          </cell>
          <cell r="S34">
            <v>12171.86</v>
          </cell>
          <cell r="T34">
            <v>12171.86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 t="b">
            <v>1</v>
          </cell>
          <cell r="Z34">
            <v>0</v>
          </cell>
          <cell r="AA34">
            <v>0</v>
          </cell>
          <cell r="AB34">
            <v>19456</v>
          </cell>
          <cell r="AC34">
            <v>19456</v>
          </cell>
          <cell r="AD34">
            <v>0</v>
          </cell>
          <cell r="AE34">
            <v>2291309.65</v>
          </cell>
          <cell r="AF34">
            <v>2274780.12</v>
          </cell>
          <cell r="AG34">
            <v>16529.53</v>
          </cell>
          <cell r="AH34">
            <v>0</v>
          </cell>
          <cell r="AI34">
            <v>1846310.05</v>
          </cell>
          <cell r="AJ34">
            <v>444999.6</v>
          </cell>
          <cell r="AK34">
            <v>0</v>
          </cell>
          <cell r="AL34">
            <v>0</v>
          </cell>
          <cell r="AM34">
            <v>2857.77</v>
          </cell>
          <cell r="AN34">
            <v>0</v>
          </cell>
          <cell r="AO34">
            <v>0</v>
          </cell>
          <cell r="AP34">
            <v>0</v>
          </cell>
          <cell r="AQ34">
            <v>0</v>
          </cell>
          <cell r="AR34">
            <v>0</v>
          </cell>
          <cell r="AS34">
            <v>0</v>
          </cell>
          <cell r="AT34">
            <v>0</v>
          </cell>
          <cell r="AU34">
            <v>0</v>
          </cell>
          <cell r="AV34">
            <v>0</v>
          </cell>
          <cell r="AW34">
            <v>0</v>
          </cell>
          <cell r="AX34">
            <v>203780</v>
          </cell>
          <cell r="AY34">
            <v>49873</v>
          </cell>
          <cell r="AZ34">
            <v>0</v>
          </cell>
          <cell r="BA34">
            <v>0</v>
          </cell>
          <cell r="BB34">
            <v>135573</v>
          </cell>
          <cell r="BC34">
            <v>39244</v>
          </cell>
        </row>
        <row r="35">
          <cell r="B35">
            <v>3052</v>
          </cell>
          <cell r="C35" t="str">
            <v>Ingatestone &amp; Fryerning CE(VA) J</v>
          </cell>
          <cell r="D35">
            <v>892278.03000000014</v>
          </cell>
          <cell r="E35">
            <v>892278.03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38182</v>
          </cell>
          <cell r="K35">
            <v>38182</v>
          </cell>
          <cell r="L35">
            <v>0</v>
          </cell>
          <cell r="M35">
            <v>6580</v>
          </cell>
          <cell r="N35">
            <v>6580</v>
          </cell>
          <cell r="O35">
            <v>0</v>
          </cell>
          <cell r="P35">
            <v>30555</v>
          </cell>
          <cell r="Q35">
            <v>30555</v>
          </cell>
          <cell r="R35">
            <v>0</v>
          </cell>
          <cell r="S35">
            <v>882.53</v>
          </cell>
          <cell r="T35">
            <v>882.53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 t="b">
            <v>1</v>
          </cell>
          <cell r="Z35">
            <v>0</v>
          </cell>
          <cell r="AA35">
            <v>0</v>
          </cell>
          <cell r="AB35">
            <v>17890</v>
          </cell>
          <cell r="AC35">
            <v>17890</v>
          </cell>
          <cell r="AD35">
            <v>0</v>
          </cell>
          <cell r="AE35">
            <v>988647.33</v>
          </cell>
          <cell r="AF35">
            <v>988647.32999999984</v>
          </cell>
          <cell r="AG35">
            <v>0</v>
          </cell>
          <cell r="AH35">
            <v>0</v>
          </cell>
          <cell r="AI35">
            <v>970400.42</v>
          </cell>
          <cell r="AJ35">
            <v>18246.91</v>
          </cell>
          <cell r="AK35">
            <v>0</v>
          </cell>
          <cell r="AL35">
            <v>0</v>
          </cell>
          <cell r="AM35">
            <v>1618.18</v>
          </cell>
          <cell r="AN35">
            <v>0</v>
          </cell>
          <cell r="AO35">
            <v>0</v>
          </cell>
          <cell r="AP35">
            <v>0</v>
          </cell>
          <cell r="AQ35">
            <v>0</v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6580</v>
          </cell>
          <cell r="AW35">
            <v>0</v>
          </cell>
          <cell r="AX35">
            <v>0</v>
          </cell>
          <cell r="AY35">
            <v>0</v>
          </cell>
          <cell r="AZ35">
            <v>0</v>
          </cell>
          <cell r="BA35">
            <v>0</v>
          </cell>
          <cell r="BB35">
            <v>0</v>
          </cell>
          <cell r="BC35">
            <v>6735</v>
          </cell>
        </row>
        <row r="36">
          <cell r="B36">
            <v>3704</v>
          </cell>
          <cell r="C36" t="str">
            <v>Down Hall C P</v>
          </cell>
          <cell r="D36">
            <v>1194172.4900000002</v>
          </cell>
          <cell r="E36">
            <v>1194172.49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27203</v>
          </cell>
          <cell r="K36">
            <v>27203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69840</v>
          </cell>
          <cell r="Q36">
            <v>69840</v>
          </cell>
          <cell r="R36">
            <v>0</v>
          </cell>
          <cell r="S36">
            <v>200</v>
          </cell>
          <cell r="T36">
            <v>200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 t="b">
            <v>1</v>
          </cell>
          <cell r="Z36">
            <v>0</v>
          </cell>
          <cell r="AA36">
            <v>0</v>
          </cell>
          <cell r="AB36">
            <v>58107</v>
          </cell>
          <cell r="AC36">
            <v>58107</v>
          </cell>
          <cell r="AD36">
            <v>0</v>
          </cell>
          <cell r="AE36">
            <v>1623157.36</v>
          </cell>
          <cell r="AF36">
            <v>1607488.7900000003</v>
          </cell>
          <cell r="AG36">
            <v>15668.57</v>
          </cell>
          <cell r="AH36">
            <v>0</v>
          </cell>
          <cell r="AI36">
            <v>1434046.95</v>
          </cell>
          <cell r="AJ36">
            <v>189110.41</v>
          </cell>
          <cell r="AK36">
            <v>0</v>
          </cell>
          <cell r="AL36">
            <v>0</v>
          </cell>
          <cell r="AM36">
            <v>2132.79</v>
          </cell>
          <cell r="AN36">
            <v>0</v>
          </cell>
          <cell r="AO36">
            <v>240</v>
          </cell>
          <cell r="AP36">
            <v>0</v>
          </cell>
          <cell r="AQ36">
            <v>0</v>
          </cell>
          <cell r="AR36">
            <v>0</v>
          </cell>
          <cell r="AS36">
            <v>0</v>
          </cell>
          <cell r="AT36">
            <v>0</v>
          </cell>
          <cell r="AU36">
            <v>0</v>
          </cell>
          <cell r="AV36">
            <v>0</v>
          </cell>
          <cell r="AW36">
            <v>0</v>
          </cell>
          <cell r="AX36">
            <v>0</v>
          </cell>
          <cell r="AY36">
            <v>842</v>
          </cell>
          <cell r="AZ36">
            <v>0</v>
          </cell>
          <cell r="BA36">
            <v>25982</v>
          </cell>
          <cell r="BB36">
            <v>0</v>
          </cell>
          <cell r="BC36">
            <v>155944</v>
          </cell>
        </row>
        <row r="37">
          <cell r="B37">
            <v>1776</v>
          </cell>
          <cell r="C37" t="str">
            <v>Holland Haven P</v>
          </cell>
          <cell r="D37">
            <v>1949606.4000000001</v>
          </cell>
          <cell r="E37">
            <v>1949606.4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89795</v>
          </cell>
          <cell r="K37">
            <v>89795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169680</v>
          </cell>
          <cell r="Q37">
            <v>169680</v>
          </cell>
          <cell r="R37">
            <v>0</v>
          </cell>
          <cell r="S37">
            <v>1713.86</v>
          </cell>
          <cell r="T37">
            <v>1713.86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 t="b">
            <v>1</v>
          </cell>
          <cell r="Z37">
            <v>0</v>
          </cell>
          <cell r="AA37">
            <v>0</v>
          </cell>
          <cell r="AB37">
            <v>73090</v>
          </cell>
          <cell r="AC37">
            <v>73090</v>
          </cell>
          <cell r="AD37">
            <v>0</v>
          </cell>
          <cell r="AE37">
            <v>2786262</v>
          </cell>
          <cell r="AF37">
            <v>2768558.9600000004</v>
          </cell>
          <cell r="AG37">
            <v>17703.04</v>
          </cell>
          <cell r="AH37">
            <v>0</v>
          </cell>
          <cell r="AI37">
            <v>2321938.5</v>
          </cell>
          <cell r="AJ37">
            <v>464323.5</v>
          </cell>
          <cell r="AK37">
            <v>0</v>
          </cell>
          <cell r="AL37">
            <v>0</v>
          </cell>
          <cell r="AM37">
            <v>3388.86</v>
          </cell>
          <cell r="AN37">
            <v>0</v>
          </cell>
          <cell r="AO37">
            <v>0</v>
          </cell>
          <cell r="AP37">
            <v>0</v>
          </cell>
          <cell r="AQ37">
            <v>0</v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73043</v>
          </cell>
          <cell r="BB37">
            <v>0</v>
          </cell>
          <cell r="BC37">
            <v>391281</v>
          </cell>
        </row>
        <row r="38">
          <cell r="B38">
            <v>1808</v>
          </cell>
          <cell r="C38" t="str">
            <v>St Peters CE P (Cog)</v>
          </cell>
          <cell r="D38">
            <v>1438134.5099999995</v>
          </cell>
          <cell r="E38">
            <v>1438134.51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49065.16</v>
          </cell>
          <cell r="K38">
            <v>49065.16</v>
          </cell>
          <cell r="L38">
            <v>0</v>
          </cell>
          <cell r="M38">
            <v>6580</v>
          </cell>
          <cell r="N38">
            <v>6580</v>
          </cell>
          <cell r="O38">
            <v>0</v>
          </cell>
          <cell r="P38">
            <v>71010</v>
          </cell>
          <cell r="Q38">
            <v>71010</v>
          </cell>
          <cell r="R38">
            <v>0</v>
          </cell>
          <cell r="S38">
            <v>7296.93</v>
          </cell>
          <cell r="T38">
            <v>7296.93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 t="b">
            <v>1</v>
          </cell>
          <cell r="Z38">
            <v>0</v>
          </cell>
          <cell r="AA38">
            <v>0</v>
          </cell>
          <cell r="AB38">
            <v>69525</v>
          </cell>
          <cell r="AC38">
            <v>69525</v>
          </cell>
          <cell r="AD38">
            <v>0</v>
          </cell>
          <cell r="AE38">
            <v>1618943.35</v>
          </cell>
          <cell r="AF38">
            <v>1603197.3599999994</v>
          </cell>
          <cell r="AG38">
            <v>15745.990000000002</v>
          </cell>
          <cell r="AH38">
            <v>0</v>
          </cell>
          <cell r="AI38">
            <v>1561699.65</v>
          </cell>
          <cell r="AJ38">
            <v>57243.7</v>
          </cell>
          <cell r="AK38">
            <v>0</v>
          </cell>
          <cell r="AL38">
            <v>0</v>
          </cell>
          <cell r="AM38">
            <v>2402.5500000000002</v>
          </cell>
          <cell r="AN38">
            <v>0</v>
          </cell>
          <cell r="AO38">
            <v>3700</v>
          </cell>
          <cell r="AP38">
            <v>0</v>
          </cell>
          <cell r="AQ38">
            <v>6000</v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6580</v>
          </cell>
          <cell r="AW38">
            <v>0</v>
          </cell>
          <cell r="AX38">
            <v>0</v>
          </cell>
          <cell r="AY38">
            <v>0</v>
          </cell>
          <cell r="AZ38">
            <v>0</v>
          </cell>
          <cell r="BA38">
            <v>52117</v>
          </cell>
          <cell r="BB38">
            <v>0</v>
          </cell>
          <cell r="BC38">
            <v>5000</v>
          </cell>
        </row>
        <row r="39">
          <cell r="B39">
            <v>4656</v>
          </cell>
          <cell r="C39" t="str">
            <v>Leverton P</v>
          </cell>
          <cell r="D39">
            <v>2224087.1699999995</v>
          </cell>
          <cell r="E39">
            <v>2224087.17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95971</v>
          </cell>
          <cell r="K39">
            <v>95971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164825.95000000001</v>
          </cell>
          <cell r="Q39">
            <v>164825.95000000001</v>
          </cell>
          <cell r="R39">
            <v>0</v>
          </cell>
          <cell r="S39">
            <v>7630.12</v>
          </cell>
          <cell r="T39">
            <v>7630.12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 t="b">
            <v>1</v>
          </cell>
          <cell r="Z39">
            <v>0</v>
          </cell>
          <cell r="AA39">
            <v>0</v>
          </cell>
          <cell r="AB39">
            <v>79324</v>
          </cell>
          <cell r="AC39">
            <v>79324</v>
          </cell>
          <cell r="AD39">
            <v>0</v>
          </cell>
          <cell r="AE39">
            <v>2671968.69</v>
          </cell>
          <cell r="AF39">
            <v>2671968.6899999995</v>
          </cell>
          <cell r="AG39">
            <v>0</v>
          </cell>
          <cell r="AH39">
            <v>0</v>
          </cell>
          <cell r="AI39">
            <v>2537324.06</v>
          </cell>
          <cell r="AJ39">
            <v>134644.63</v>
          </cell>
          <cell r="AK39">
            <v>0</v>
          </cell>
          <cell r="AL39">
            <v>0</v>
          </cell>
          <cell r="AM39">
            <v>3664.46</v>
          </cell>
          <cell r="AN39">
            <v>0</v>
          </cell>
          <cell r="AO39">
            <v>-0.46</v>
          </cell>
          <cell r="AP39">
            <v>0</v>
          </cell>
          <cell r="AQ39">
            <v>0</v>
          </cell>
          <cell r="AR39">
            <v>0</v>
          </cell>
          <cell r="AS39">
            <v>410.95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4704</v>
          </cell>
          <cell r="AZ39">
            <v>0</v>
          </cell>
          <cell r="BA39">
            <v>0</v>
          </cell>
          <cell r="BB39">
            <v>111941</v>
          </cell>
          <cell r="BC39">
            <v>3000</v>
          </cell>
        </row>
        <row r="40">
          <cell r="B40">
            <v>8014</v>
          </cell>
          <cell r="C40" t="str">
            <v>Glenwood</v>
          </cell>
          <cell r="D40">
            <v>2029133</v>
          </cell>
          <cell r="E40">
            <v>2029133</v>
          </cell>
          <cell r="F40">
            <v>0</v>
          </cell>
          <cell r="G40">
            <v>276020.51</v>
          </cell>
          <cell r="H40">
            <v>276020.51</v>
          </cell>
          <cell r="I40">
            <v>0</v>
          </cell>
          <cell r="J40">
            <v>3732042.1700000004</v>
          </cell>
          <cell r="K40">
            <v>3732042.17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102185</v>
          </cell>
          <cell r="Q40">
            <v>102185</v>
          </cell>
          <cell r="R40">
            <v>0</v>
          </cell>
          <cell r="S40">
            <v>1400</v>
          </cell>
          <cell r="T40">
            <v>1400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 t="b">
            <v>1</v>
          </cell>
          <cell r="Z40">
            <v>0</v>
          </cell>
          <cell r="AA40">
            <v>0</v>
          </cell>
          <cell r="AB40">
            <v>28663</v>
          </cell>
          <cell r="AC40">
            <v>28663</v>
          </cell>
          <cell r="AD40">
            <v>0</v>
          </cell>
          <cell r="AE40">
            <v>6911727.2599999998</v>
          </cell>
          <cell r="AF40">
            <v>6881605.0999999996</v>
          </cell>
          <cell r="AG40">
            <v>30122.160000000003</v>
          </cell>
          <cell r="AH40">
            <v>0</v>
          </cell>
          <cell r="AI40">
            <v>6827077.7300000004</v>
          </cell>
          <cell r="AJ40">
            <v>84649.53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122190.81</v>
          </cell>
          <cell r="AQ40">
            <v>0</v>
          </cell>
          <cell r="AR40">
            <v>0</v>
          </cell>
          <cell r="AS40">
            <v>5200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1790</v>
          </cell>
          <cell r="AZ40">
            <v>0</v>
          </cell>
          <cell r="BA40">
            <v>81997</v>
          </cell>
          <cell r="BB40">
            <v>0</v>
          </cell>
          <cell r="BC40">
            <v>0</v>
          </cell>
        </row>
        <row r="41">
          <cell r="B41">
            <v>3810</v>
          </cell>
          <cell r="C41" t="str">
            <v>Rodings P</v>
          </cell>
          <cell r="D41">
            <v>1414247.0699999998</v>
          </cell>
          <cell r="E41">
            <v>1414247.07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45881</v>
          </cell>
          <cell r="K41">
            <v>45881</v>
          </cell>
          <cell r="L41">
            <v>0</v>
          </cell>
          <cell r="M41">
            <v>39480</v>
          </cell>
          <cell r="N41">
            <v>39480</v>
          </cell>
          <cell r="O41">
            <v>0</v>
          </cell>
          <cell r="P41">
            <v>61015</v>
          </cell>
          <cell r="Q41">
            <v>61015</v>
          </cell>
          <cell r="R41">
            <v>0</v>
          </cell>
          <cell r="S41">
            <v>1056.9299999999998</v>
          </cell>
          <cell r="T41">
            <v>1056.93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 t="b">
            <v>1</v>
          </cell>
          <cell r="Z41">
            <v>0</v>
          </cell>
          <cell r="AA41">
            <v>0</v>
          </cell>
          <cell r="AB41">
            <v>81349</v>
          </cell>
          <cell r="AC41">
            <v>81349</v>
          </cell>
          <cell r="AD41">
            <v>0</v>
          </cell>
          <cell r="AE41">
            <v>1973818.47</v>
          </cell>
          <cell r="AF41">
            <v>1958622.9299999997</v>
          </cell>
          <cell r="AG41">
            <v>15195.54</v>
          </cell>
          <cell r="AH41">
            <v>0</v>
          </cell>
          <cell r="AI41">
            <v>1528847.29</v>
          </cell>
          <cell r="AJ41">
            <v>444971.18</v>
          </cell>
          <cell r="AK41">
            <v>0</v>
          </cell>
          <cell r="AL41">
            <v>0</v>
          </cell>
          <cell r="AM41">
            <v>2469.9899999999998</v>
          </cell>
          <cell r="AN41">
            <v>0</v>
          </cell>
          <cell r="AO41">
            <v>0</v>
          </cell>
          <cell r="AP41">
            <v>0</v>
          </cell>
          <cell r="AQ41">
            <v>0</v>
          </cell>
          <cell r="AR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39480</v>
          </cell>
          <cell r="AW41">
            <v>7618</v>
          </cell>
          <cell r="AX41">
            <v>0</v>
          </cell>
          <cell r="AY41">
            <v>12725</v>
          </cell>
          <cell r="AZ41">
            <v>0</v>
          </cell>
          <cell r="BA41">
            <v>229655</v>
          </cell>
          <cell r="BB41">
            <v>0</v>
          </cell>
          <cell r="BC41">
            <v>194973</v>
          </cell>
        </row>
        <row r="42">
          <cell r="B42">
            <v>1114</v>
          </cell>
          <cell r="C42" t="str">
            <v>Ghyllgrove C P</v>
          </cell>
          <cell r="D42">
            <v>3228355.2800000003</v>
          </cell>
          <cell r="E42">
            <v>3228355.28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471356.40000000008</v>
          </cell>
          <cell r="K42">
            <v>471356.4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297940</v>
          </cell>
          <cell r="Q42">
            <v>297940</v>
          </cell>
          <cell r="R42">
            <v>0</v>
          </cell>
          <cell r="S42">
            <v>3382.5299999999997</v>
          </cell>
          <cell r="T42">
            <v>3382.53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 t="b">
            <v>1</v>
          </cell>
          <cell r="Z42">
            <v>0</v>
          </cell>
          <cell r="AA42">
            <v>0</v>
          </cell>
          <cell r="AB42">
            <v>71262</v>
          </cell>
          <cell r="AC42">
            <v>71262</v>
          </cell>
          <cell r="AD42">
            <v>0</v>
          </cell>
          <cell r="AE42">
            <v>4481731.0599999996</v>
          </cell>
          <cell r="AF42">
            <v>4461059.1399999997</v>
          </cell>
          <cell r="AG42">
            <v>20671.920000000006</v>
          </cell>
          <cell r="AH42">
            <v>0</v>
          </cell>
          <cell r="AI42">
            <v>4116003.38</v>
          </cell>
          <cell r="AJ42">
            <v>365727.68</v>
          </cell>
          <cell r="AK42">
            <v>0</v>
          </cell>
          <cell r="AL42">
            <v>0</v>
          </cell>
          <cell r="AM42">
            <v>5124.96</v>
          </cell>
          <cell r="AN42">
            <v>0</v>
          </cell>
          <cell r="AO42">
            <v>0</v>
          </cell>
          <cell r="AP42">
            <v>0</v>
          </cell>
          <cell r="AQ42">
            <v>0</v>
          </cell>
          <cell r="AR42">
            <v>0</v>
          </cell>
          <cell r="AS42">
            <v>3715</v>
          </cell>
          <cell r="AT42">
            <v>0</v>
          </cell>
          <cell r="AU42">
            <v>0</v>
          </cell>
          <cell r="AV42">
            <v>0</v>
          </cell>
          <cell r="AW42">
            <v>9973</v>
          </cell>
          <cell r="AX42">
            <v>0</v>
          </cell>
          <cell r="AY42">
            <v>34506</v>
          </cell>
          <cell r="AZ42">
            <v>0</v>
          </cell>
          <cell r="BA42">
            <v>152923</v>
          </cell>
          <cell r="BB42">
            <v>136907</v>
          </cell>
          <cell r="BC42">
            <v>16692</v>
          </cell>
        </row>
        <row r="43">
          <cell r="B43">
            <v>4508</v>
          </cell>
          <cell r="C43" t="str">
            <v>St Margarets CE P (Top)</v>
          </cell>
          <cell r="D43">
            <v>443388.26</v>
          </cell>
          <cell r="E43">
            <v>443388.26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32952.5</v>
          </cell>
          <cell r="K43">
            <v>32952.5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13340</v>
          </cell>
          <cell r="Q43">
            <v>13340</v>
          </cell>
          <cell r="R43">
            <v>0</v>
          </cell>
          <cell r="S43">
            <v>1200</v>
          </cell>
          <cell r="T43">
            <v>1200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 t="b">
            <v>1</v>
          </cell>
          <cell r="Z43">
            <v>0</v>
          </cell>
          <cell r="AA43">
            <v>0</v>
          </cell>
          <cell r="AB43">
            <v>23691</v>
          </cell>
          <cell r="AC43">
            <v>23691</v>
          </cell>
          <cell r="AD43">
            <v>0</v>
          </cell>
          <cell r="AE43">
            <v>588338.37</v>
          </cell>
          <cell r="AF43">
            <v>576834.2300000001</v>
          </cell>
          <cell r="AG43">
            <v>11504.14</v>
          </cell>
          <cell r="AH43">
            <v>0</v>
          </cell>
          <cell r="AI43">
            <v>552141.84</v>
          </cell>
          <cell r="AJ43">
            <v>36196.53</v>
          </cell>
          <cell r="AK43">
            <v>0</v>
          </cell>
          <cell r="AL43">
            <v>0</v>
          </cell>
          <cell r="AM43">
            <v>539.52</v>
          </cell>
          <cell r="AN43">
            <v>0</v>
          </cell>
          <cell r="AO43">
            <v>0</v>
          </cell>
          <cell r="AP43">
            <v>1200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36197</v>
          </cell>
          <cell r="BB43">
            <v>0</v>
          </cell>
          <cell r="BC43">
            <v>0</v>
          </cell>
        </row>
        <row r="44">
          <cell r="B44">
            <v>4864</v>
          </cell>
          <cell r="C44" t="str">
            <v>Wix C P</v>
          </cell>
          <cell r="D44">
            <v>881718.9</v>
          </cell>
          <cell r="E44">
            <v>881718.9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38030</v>
          </cell>
          <cell r="K44">
            <v>38030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11640</v>
          </cell>
          <cell r="Q44">
            <v>11640</v>
          </cell>
          <cell r="R44">
            <v>0</v>
          </cell>
          <cell r="S44">
            <v>1400</v>
          </cell>
          <cell r="T44">
            <v>1400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 t="b">
            <v>1</v>
          </cell>
          <cell r="Z44">
            <v>0</v>
          </cell>
          <cell r="AA44">
            <v>0</v>
          </cell>
          <cell r="AB44">
            <v>38452</v>
          </cell>
          <cell r="AC44">
            <v>38452</v>
          </cell>
          <cell r="AD44">
            <v>0</v>
          </cell>
          <cell r="AE44">
            <v>999832.19</v>
          </cell>
          <cell r="AF44">
            <v>985871.66</v>
          </cell>
          <cell r="AG44">
            <v>13960.529999999999</v>
          </cell>
          <cell r="AH44">
            <v>0</v>
          </cell>
          <cell r="AI44">
            <v>962763.42</v>
          </cell>
          <cell r="AJ44">
            <v>37068.769999999997</v>
          </cell>
          <cell r="AK44">
            <v>0</v>
          </cell>
          <cell r="AL44">
            <v>0</v>
          </cell>
          <cell r="AM44">
            <v>977.88</v>
          </cell>
          <cell r="AN44">
            <v>0</v>
          </cell>
          <cell r="AO44">
            <v>0</v>
          </cell>
          <cell r="AP44">
            <v>0</v>
          </cell>
          <cell r="AQ44">
            <v>0</v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  <cell r="AV44">
            <v>0</v>
          </cell>
          <cell r="AW44">
            <v>0</v>
          </cell>
          <cell r="AX44">
            <v>0</v>
          </cell>
          <cell r="AY44">
            <v>0</v>
          </cell>
          <cell r="AZ44">
            <v>0</v>
          </cell>
          <cell r="BA44">
            <v>19083</v>
          </cell>
          <cell r="BB44">
            <v>12323</v>
          </cell>
          <cell r="BC44">
            <v>0</v>
          </cell>
        </row>
        <row r="45">
          <cell r="B45">
            <v>4816</v>
          </cell>
          <cell r="C45" t="str">
            <v>Chipping Hill C I</v>
          </cell>
          <cell r="D45">
            <v>1965968.6</v>
          </cell>
          <cell r="E45">
            <v>1965968.6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85897</v>
          </cell>
          <cell r="K45">
            <v>85897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84325</v>
          </cell>
          <cell r="Q45">
            <v>84325</v>
          </cell>
          <cell r="R45">
            <v>0</v>
          </cell>
          <cell r="S45">
            <v>6653.84</v>
          </cell>
          <cell r="T45">
            <v>6653.84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 t="b">
            <v>1</v>
          </cell>
          <cell r="Z45">
            <v>0</v>
          </cell>
          <cell r="AA45">
            <v>0</v>
          </cell>
          <cell r="AB45">
            <v>81028</v>
          </cell>
          <cell r="AC45">
            <v>81028</v>
          </cell>
          <cell r="AD45">
            <v>0</v>
          </cell>
          <cell r="AE45">
            <v>2689857.97</v>
          </cell>
          <cell r="AF45">
            <v>2672054.63</v>
          </cell>
          <cell r="AG45">
            <v>17803.34</v>
          </cell>
          <cell r="AH45">
            <v>0</v>
          </cell>
          <cell r="AI45">
            <v>2204287.1800000002</v>
          </cell>
          <cell r="AJ45">
            <v>485570.79</v>
          </cell>
          <cell r="AK45">
            <v>0</v>
          </cell>
          <cell r="AL45">
            <v>0</v>
          </cell>
          <cell r="AM45">
            <v>3540.6</v>
          </cell>
          <cell r="AN45">
            <v>0</v>
          </cell>
          <cell r="AO45">
            <v>0</v>
          </cell>
          <cell r="AP45">
            <v>0</v>
          </cell>
          <cell r="AQ45">
            <v>0</v>
          </cell>
          <cell r="AR45">
            <v>0</v>
          </cell>
          <cell r="AS45">
            <v>0</v>
          </cell>
          <cell r="AT45">
            <v>0</v>
          </cell>
          <cell r="AU45">
            <v>0</v>
          </cell>
          <cell r="AV45">
            <v>0</v>
          </cell>
          <cell r="AW45">
            <v>0</v>
          </cell>
          <cell r="AX45">
            <v>35000</v>
          </cell>
          <cell r="AY45">
            <v>2969</v>
          </cell>
          <cell r="AZ45">
            <v>0</v>
          </cell>
          <cell r="BA45">
            <v>172917</v>
          </cell>
          <cell r="BB45">
            <v>135146</v>
          </cell>
          <cell r="BC45">
            <v>130000</v>
          </cell>
        </row>
        <row r="46">
          <cell r="B46">
            <v>1262</v>
          </cell>
          <cell r="C46" t="str">
            <v>South Green C I &amp; N</v>
          </cell>
          <cell r="D46">
            <v>927154.65999999992</v>
          </cell>
          <cell r="E46">
            <v>927154.66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13748</v>
          </cell>
          <cell r="K46">
            <v>13748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29100</v>
          </cell>
          <cell r="Q46">
            <v>29100</v>
          </cell>
          <cell r="R46">
            <v>0</v>
          </cell>
          <cell r="S46">
            <v>6765.0599999999995</v>
          </cell>
          <cell r="T46">
            <v>6765.06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 t="b">
            <v>1</v>
          </cell>
          <cell r="Z46">
            <v>0</v>
          </cell>
          <cell r="AA46">
            <v>0</v>
          </cell>
          <cell r="AB46">
            <v>83547</v>
          </cell>
          <cell r="AC46">
            <v>83547</v>
          </cell>
          <cell r="AD46">
            <v>0</v>
          </cell>
          <cell r="AE46">
            <v>1229834.23</v>
          </cell>
          <cell r="AF46">
            <v>1215658.54</v>
          </cell>
          <cell r="AG46">
            <v>14175.689999999999</v>
          </cell>
          <cell r="AH46">
            <v>0</v>
          </cell>
          <cell r="AI46">
            <v>1015844.92</v>
          </cell>
          <cell r="AJ46">
            <v>213989.31</v>
          </cell>
          <cell r="AK46">
            <v>0</v>
          </cell>
          <cell r="AL46">
            <v>0</v>
          </cell>
          <cell r="AM46">
            <v>1438.38</v>
          </cell>
          <cell r="AN46">
            <v>0</v>
          </cell>
          <cell r="AO46">
            <v>0</v>
          </cell>
          <cell r="AP46">
            <v>0</v>
          </cell>
          <cell r="AQ46">
            <v>0</v>
          </cell>
          <cell r="AR46">
            <v>0</v>
          </cell>
          <cell r="AS46">
            <v>0</v>
          </cell>
          <cell r="AT46">
            <v>0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0</v>
          </cell>
          <cell r="BA46">
            <v>64087</v>
          </cell>
          <cell r="BB46">
            <v>140487</v>
          </cell>
          <cell r="BC46">
            <v>0</v>
          </cell>
        </row>
        <row r="47">
          <cell r="B47">
            <v>2576</v>
          </cell>
          <cell r="C47" t="str">
            <v>Great Totham P</v>
          </cell>
          <cell r="D47">
            <v>1932101.2799999998</v>
          </cell>
          <cell r="E47">
            <v>1932101.28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38596</v>
          </cell>
          <cell r="K47">
            <v>38596</v>
          </cell>
          <cell r="L47">
            <v>0</v>
          </cell>
          <cell r="M47">
            <v>19740</v>
          </cell>
          <cell r="N47">
            <v>19740</v>
          </cell>
          <cell r="O47">
            <v>0</v>
          </cell>
          <cell r="P47">
            <v>72770</v>
          </cell>
          <cell r="Q47">
            <v>72770</v>
          </cell>
          <cell r="R47">
            <v>0</v>
          </cell>
          <cell r="S47">
            <v>6056.93</v>
          </cell>
          <cell r="T47">
            <v>6056.93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 t="b">
            <v>1</v>
          </cell>
          <cell r="Z47">
            <v>0</v>
          </cell>
          <cell r="AA47">
            <v>0</v>
          </cell>
          <cell r="AB47">
            <v>97192</v>
          </cell>
          <cell r="AC47">
            <v>97192</v>
          </cell>
          <cell r="AD47">
            <v>0</v>
          </cell>
          <cell r="AE47">
            <v>2820021.16</v>
          </cell>
          <cell r="AF47">
            <v>2799459.67</v>
          </cell>
          <cell r="AG47">
            <v>20561.490000000002</v>
          </cell>
          <cell r="AH47">
            <v>0</v>
          </cell>
          <cell r="AI47">
            <v>2209125.79</v>
          </cell>
          <cell r="AJ47">
            <v>610895.37</v>
          </cell>
          <cell r="AK47">
            <v>0</v>
          </cell>
          <cell r="AL47">
            <v>0</v>
          </cell>
          <cell r="AM47">
            <v>3565.89</v>
          </cell>
          <cell r="AN47">
            <v>0</v>
          </cell>
          <cell r="AO47">
            <v>0</v>
          </cell>
          <cell r="AP47">
            <v>0</v>
          </cell>
          <cell r="AQ47">
            <v>0</v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  <cell r="AV47">
            <v>19740</v>
          </cell>
          <cell r="AW47">
            <v>0</v>
          </cell>
          <cell r="AX47">
            <v>36322</v>
          </cell>
          <cell r="AY47">
            <v>0</v>
          </cell>
          <cell r="AZ47">
            <v>250000</v>
          </cell>
          <cell r="BA47">
            <v>0</v>
          </cell>
          <cell r="BB47">
            <v>25000</v>
          </cell>
          <cell r="BC47">
            <v>287008</v>
          </cell>
        </row>
        <row r="48">
          <cell r="B48">
            <v>2846</v>
          </cell>
          <cell r="C48" t="str">
            <v>Spring Meadow C P</v>
          </cell>
          <cell r="D48">
            <v>2029353.1600000001</v>
          </cell>
          <cell r="E48">
            <v>2029353.16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207528.5</v>
          </cell>
          <cell r="K48">
            <v>207528.5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286255</v>
          </cell>
          <cell r="Q48">
            <v>286255</v>
          </cell>
          <cell r="R48">
            <v>0</v>
          </cell>
          <cell r="S48">
            <v>6713.86</v>
          </cell>
          <cell r="T48">
            <v>6713.86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 t="b">
            <v>1</v>
          </cell>
          <cell r="Z48">
            <v>0</v>
          </cell>
          <cell r="AA48">
            <v>0</v>
          </cell>
          <cell r="AB48">
            <v>42888</v>
          </cell>
          <cell r="AC48">
            <v>42888</v>
          </cell>
          <cell r="AD48">
            <v>0</v>
          </cell>
          <cell r="AE48">
            <v>2767002.19</v>
          </cell>
          <cell r="AF48">
            <v>2749330.4400000009</v>
          </cell>
          <cell r="AG48">
            <v>17671.75</v>
          </cell>
          <cell r="AH48">
            <v>0</v>
          </cell>
          <cell r="AI48">
            <v>2493616.09</v>
          </cell>
          <cell r="AJ48">
            <v>273386.09999999998</v>
          </cell>
          <cell r="AK48">
            <v>0</v>
          </cell>
          <cell r="AL48">
            <v>0</v>
          </cell>
          <cell r="AM48">
            <v>2925.21</v>
          </cell>
          <cell r="AN48">
            <v>0</v>
          </cell>
          <cell r="AO48">
            <v>0</v>
          </cell>
          <cell r="AP48">
            <v>0</v>
          </cell>
          <cell r="AQ48">
            <v>0</v>
          </cell>
          <cell r="AR48">
            <v>0</v>
          </cell>
          <cell r="AS48">
            <v>0</v>
          </cell>
          <cell r="AT48">
            <v>0</v>
          </cell>
          <cell r="AU48">
            <v>0</v>
          </cell>
          <cell r="AV48">
            <v>0</v>
          </cell>
          <cell r="AW48">
            <v>0</v>
          </cell>
          <cell r="AX48">
            <v>0</v>
          </cell>
          <cell r="AY48">
            <v>910</v>
          </cell>
          <cell r="AZ48">
            <v>0</v>
          </cell>
          <cell r="BA48">
            <v>128804</v>
          </cell>
          <cell r="BB48">
            <v>0</v>
          </cell>
          <cell r="BC48">
            <v>129643</v>
          </cell>
        </row>
        <row r="49">
          <cell r="B49">
            <v>1826</v>
          </cell>
          <cell r="C49" t="str">
            <v>Hazelmere C J</v>
          </cell>
          <cell r="D49">
            <v>1195880.5100000002</v>
          </cell>
          <cell r="E49">
            <v>1195880.51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55049</v>
          </cell>
          <cell r="K49">
            <v>55049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166931</v>
          </cell>
          <cell r="Q49">
            <v>166931</v>
          </cell>
          <cell r="R49">
            <v>0</v>
          </cell>
          <cell r="S49">
            <v>1600</v>
          </cell>
          <cell r="T49">
            <v>1600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 t="b">
            <v>1</v>
          </cell>
          <cell r="Z49">
            <v>0</v>
          </cell>
          <cell r="AA49">
            <v>0</v>
          </cell>
          <cell r="AB49">
            <v>18176</v>
          </cell>
          <cell r="AC49">
            <v>18176</v>
          </cell>
          <cell r="AD49">
            <v>0</v>
          </cell>
          <cell r="AE49">
            <v>1952121.49</v>
          </cell>
          <cell r="AF49">
            <v>1939945.79</v>
          </cell>
          <cell r="AG49">
            <v>12175.7</v>
          </cell>
          <cell r="AH49">
            <v>0</v>
          </cell>
          <cell r="AI49">
            <v>1548055.69</v>
          </cell>
          <cell r="AJ49">
            <v>404065.8</v>
          </cell>
          <cell r="AK49">
            <v>0</v>
          </cell>
          <cell r="AL49">
            <v>0</v>
          </cell>
          <cell r="AM49">
            <v>1761.87</v>
          </cell>
          <cell r="AN49">
            <v>0</v>
          </cell>
          <cell r="AO49">
            <v>0</v>
          </cell>
          <cell r="AP49">
            <v>0</v>
          </cell>
          <cell r="AQ49">
            <v>0</v>
          </cell>
          <cell r="AR49">
            <v>0</v>
          </cell>
          <cell r="AS49">
            <v>0</v>
          </cell>
          <cell r="AT49">
            <v>0</v>
          </cell>
          <cell r="AU49">
            <v>0</v>
          </cell>
          <cell r="AV49">
            <v>0</v>
          </cell>
          <cell r="AW49">
            <v>0</v>
          </cell>
          <cell r="AX49">
            <v>0</v>
          </cell>
          <cell r="AY49">
            <v>4357</v>
          </cell>
          <cell r="AZ49">
            <v>0</v>
          </cell>
          <cell r="BA49">
            <v>199041</v>
          </cell>
          <cell r="BB49">
            <v>150000</v>
          </cell>
          <cell r="BC49">
            <v>45403</v>
          </cell>
        </row>
        <row r="50">
          <cell r="B50">
            <v>2592</v>
          </cell>
          <cell r="C50" t="str">
            <v>Great Waltham CE P</v>
          </cell>
          <cell r="D50">
            <v>811677.17999999993</v>
          </cell>
          <cell r="E50">
            <v>811677.18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4228</v>
          </cell>
          <cell r="K50">
            <v>4228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32684</v>
          </cell>
          <cell r="Q50">
            <v>32684</v>
          </cell>
          <cell r="R50">
            <v>0</v>
          </cell>
          <cell r="S50">
            <v>3856.93</v>
          </cell>
          <cell r="T50">
            <v>3856.93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 t="b">
            <v>1</v>
          </cell>
          <cell r="Z50">
            <v>0</v>
          </cell>
          <cell r="AA50">
            <v>0</v>
          </cell>
          <cell r="AB50">
            <v>50004</v>
          </cell>
          <cell r="AC50">
            <v>50004</v>
          </cell>
          <cell r="AD50">
            <v>0</v>
          </cell>
          <cell r="AE50">
            <v>987489.65</v>
          </cell>
          <cell r="AF50">
            <v>974170.92999999982</v>
          </cell>
          <cell r="AG50">
            <v>13318.720000000001</v>
          </cell>
          <cell r="AH50">
            <v>0</v>
          </cell>
          <cell r="AI50">
            <v>882288.01</v>
          </cell>
          <cell r="AJ50">
            <v>105201.64</v>
          </cell>
          <cell r="AK50">
            <v>0</v>
          </cell>
          <cell r="AL50">
            <v>0</v>
          </cell>
          <cell r="AM50">
            <v>1399.38</v>
          </cell>
          <cell r="AN50">
            <v>0</v>
          </cell>
          <cell r="AO50">
            <v>0</v>
          </cell>
          <cell r="AP50">
            <v>0</v>
          </cell>
          <cell r="AQ50">
            <v>0</v>
          </cell>
          <cell r="AR50">
            <v>0</v>
          </cell>
          <cell r="AS50">
            <v>0</v>
          </cell>
          <cell r="AT50">
            <v>0</v>
          </cell>
          <cell r="AU50">
            <v>0</v>
          </cell>
          <cell r="AV50">
            <v>0</v>
          </cell>
          <cell r="AW50">
            <v>0</v>
          </cell>
          <cell r="AX50">
            <v>0</v>
          </cell>
          <cell r="AY50">
            <v>3501</v>
          </cell>
          <cell r="AZ50">
            <v>0</v>
          </cell>
          <cell r="BA50">
            <v>84665</v>
          </cell>
          <cell r="BB50">
            <v>0</v>
          </cell>
          <cell r="BC50">
            <v>10000</v>
          </cell>
        </row>
        <row r="51">
          <cell r="B51">
            <v>2334</v>
          </cell>
          <cell r="C51" t="str">
            <v>Fyfield Dr Walker's CE P</v>
          </cell>
          <cell r="D51">
            <v>589636.39</v>
          </cell>
          <cell r="E51">
            <v>589636.39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11043.5</v>
          </cell>
          <cell r="K51">
            <v>11043.5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33465</v>
          </cell>
          <cell r="Q51">
            <v>33465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 t="b">
            <v>1</v>
          </cell>
          <cell r="Z51">
            <v>0</v>
          </cell>
          <cell r="AA51">
            <v>0</v>
          </cell>
          <cell r="AB51">
            <v>29385</v>
          </cell>
          <cell r="AC51">
            <v>29385</v>
          </cell>
          <cell r="AD51">
            <v>0</v>
          </cell>
          <cell r="AE51">
            <v>758107.21</v>
          </cell>
          <cell r="AF51">
            <v>746121.27000000014</v>
          </cell>
          <cell r="AG51">
            <v>11985.939999999999</v>
          </cell>
          <cell r="AH51">
            <v>0</v>
          </cell>
          <cell r="AI51">
            <v>682178.51</v>
          </cell>
          <cell r="AJ51">
            <v>75928.7</v>
          </cell>
          <cell r="AK51">
            <v>0</v>
          </cell>
          <cell r="AL51">
            <v>0</v>
          </cell>
          <cell r="AM51">
            <v>753.44</v>
          </cell>
          <cell r="AN51">
            <v>0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40000</v>
          </cell>
          <cell r="BB51">
            <v>0</v>
          </cell>
          <cell r="BC51">
            <v>23943</v>
          </cell>
        </row>
        <row r="52">
          <cell r="B52">
            <v>2888</v>
          </cell>
          <cell r="C52" t="str">
            <v>St Andrew's CE J</v>
          </cell>
          <cell r="D52">
            <v>977766.75000000012</v>
          </cell>
          <cell r="E52">
            <v>977766.75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49232.5</v>
          </cell>
          <cell r="K52">
            <v>49232.5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70155</v>
          </cell>
          <cell r="Q52">
            <v>70155</v>
          </cell>
          <cell r="R52">
            <v>0</v>
          </cell>
          <cell r="S52">
            <v>3256.93</v>
          </cell>
          <cell r="T52">
            <v>3256.93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 t="b">
            <v>1</v>
          </cell>
          <cell r="Z52">
            <v>0</v>
          </cell>
          <cell r="AA52">
            <v>0</v>
          </cell>
          <cell r="AB52">
            <v>17997</v>
          </cell>
          <cell r="AC52">
            <v>17997</v>
          </cell>
          <cell r="AD52">
            <v>0</v>
          </cell>
          <cell r="AE52">
            <v>1146276.9800000002</v>
          </cell>
          <cell r="AF52">
            <v>1135649.8600000001</v>
          </cell>
          <cell r="AG52">
            <v>10627.12</v>
          </cell>
          <cell r="AH52">
            <v>0</v>
          </cell>
          <cell r="AI52">
            <v>1129352.3999999999</v>
          </cell>
          <cell r="AJ52">
            <v>16924.580000000002</v>
          </cell>
          <cell r="AK52">
            <v>0</v>
          </cell>
          <cell r="AL52">
            <v>0</v>
          </cell>
          <cell r="AM52">
            <v>1728.15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5412</v>
          </cell>
          <cell r="AX52">
            <v>0</v>
          </cell>
          <cell r="AY52">
            <v>5444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</row>
        <row r="53">
          <cell r="B53">
            <v>4714</v>
          </cell>
          <cell r="C53" t="str">
            <v>Mersea Island</v>
          </cell>
          <cell r="D53">
            <v>1799040.0699999998</v>
          </cell>
          <cell r="E53">
            <v>1799040.07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89474</v>
          </cell>
          <cell r="K53">
            <v>89474</v>
          </cell>
          <cell r="L53">
            <v>0</v>
          </cell>
          <cell r="M53">
            <v>6580</v>
          </cell>
          <cell r="N53">
            <v>6580</v>
          </cell>
          <cell r="O53">
            <v>0</v>
          </cell>
          <cell r="P53">
            <v>88910</v>
          </cell>
          <cell r="Q53">
            <v>88910</v>
          </cell>
          <cell r="R53">
            <v>0</v>
          </cell>
          <cell r="S53">
            <v>4113.8599999999997</v>
          </cell>
          <cell r="T53">
            <v>4113.8599999999997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 t="b">
            <v>1</v>
          </cell>
          <cell r="Z53">
            <v>0</v>
          </cell>
          <cell r="AA53">
            <v>0</v>
          </cell>
          <cell r="AB53">
            <v>59768</v>
          </cell>
          <cell r="AC53">
            <v>59768</v>
          </cell>
          <cell r="AD53">
            <v>0</v>
          </cell>
          <cell r="AE53">
            <v>2214643.21</v>
          </cell>
          <cell r="AF53">
            <v>2197072.9700000002</v>
          </cell>
          <cell r="AG53">
            <v>17570.240000000002</v>
          </cell>
          <cell r="AH53">
            <v>0</v>
          </cell>
          <cell r="AI53">
            <v>2069611.05</v>
          </cell>
          <cell r="AJ53">
            <v>145032.16</v>
          </cell>
          <cell r="AK53">
            <v>0</v>
          </cell>
          <cell r="AL53">
            <v>0</v>
          </cell>
          <cell r="AM53">
            <v>3102.24</v>
          </cell>
          <cell r="AN53">
            <v>0</v>
          </cell>
          <cell r="AO53">
            <v>1961.44</v>
          </cell>
          <cell r="AP53">
            <v>0</v>
          </cell>
          <cell r="AQ53">
            <v>0</v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6580</v>
          </cell>
          <cell r="AW53">
            <v>0</v>
          </cell>
          <cell r="AX53">
            <v>0</v>
          </cell>
          <cell r="AY53">
            <v>7309</v>
          </cell>
          <cell r="AZ53">
            <v>0</v>
          </cell>
          <cell r="BA53">
            <v>120153</v>
          </cell>
          <cell r="BB53">
            <v>0</v>
          </cell>
          <cell r="BC53">
            <v>0</v>
          </cell>
        </row>
        <row r="54">
          <cell r="B54">
            <v>4854</v>
          </cell>
          <cell r="C54" t="str">
            <v>Broomgrove C J</v>
          </cell>
          <cell r="D54">
            <v>1046487.35</v>
          </cell>
          <cell r="E54">
            <v>1046487.35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53210</v>
          </cell>
          <cell r="K54">
            <v>53210</v>
          </cell>
          <cell r="L54">
            <v>0</v>
          </cell>
          <cell r="M54">
            <v>13160</v>
          </cell>
          <cell r="N54">
            <v>13160</v>
          </cell>
          <cell r="O54">
            <v>0</v>
          </cell>
          <cell r="P54">
            <v>81117</v>
          </cell>
          <cell r="Q54">
            <v>81117</v>
          </cell>
          <cell r="R54">
            <v>0</v>
          </cell>
          <cell r="S54">
            <v>400</v>
          </cell>
          <cell r="T54">
            <v>400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 t="b">
            <v>1</v>
          </cell>
          <cell r="Z54">
            <v>0</v>
          </cell>
          <cell r="AA54">
            <v>0</v>
          </cell>
          <cell r="AB54">
            <v>18248</v>
          </cell>
          <cell r="AC54">
            <v>18248</v>
          </cell>
          <cell r="AD54">
            <v>0</v>
          </cell>
          <cell r="AE54">
            <v>1193530.8899999999</v>
          </cell>
          <cell r="AF54">
            <v>1179378.47</v>
          </cell>
          <cell r="AG54">
            <v>14152.42</v>
          </cell>
          <cell r="AH54">
            <v>0</v>
          </cell>
          <cell r="AI54">
            <v>1189773.18</v>
          </cell>
          <cell r="AJ54">
            <v>3757.71</v>
          </cell>
          <cell r="AK54">
            <v>0</v>
          </cell>
          <cell r="AL54">
            <v>0</v>
          </cell>
          <cell r="AM54">
            <v>1854.6</v>
          </cell>
          <cell r="AN54">
            <v>0</v>
          </cell>
          <cell r="AO54">
            <v>0</v>
          </cell>
          <cell r="AP54">
            <v>0</v>
          </cell>
          <cell r="AQ54">
            <v>0</v>
          </cell>
          <cell r="AR54">
            <v>0</v>
          </cell>
          <cell r="AS54">
            <v>0</v>
          </cell>
          <cell r="AT54">
            <v>0</v>
          </cell>
          <cell r="AU54">
            <v>0</v>
          </cell>
          <cell r="AV54">
            <v>0</v>
          </cell>
          <cell r="AW54">
            <v>0</v>
          </cell>
          <cell r="AX54">
            <v>0</v>
          </cell>
          <cell r="AY54">
            <v>0</v>
          </cell>
          <cell r="AZ54">
            <v>0</v>
          </cell>
          <cell r="BA54">
            <v>0</v>
          </cell>
          <cell r="BB54">
            <v>-10395</v>
          </cell>
          <cell r="BC54">
            <v>0</v>
          </cell>
        </row>
        <row r="55">
          <cell r="B55">
            <v>1852</v>
          </cell>
          <cell r="C55" t="str">
            <v>Old Heath C P</v>
          </cell>
          <cell r="D55">
            <v>1011034.54</v>
          </cell>
          <cell r="E55">
            <v>1011034.54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32817</v>
          </cell>
          <cell r="K55">
            <v>32817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54840</v>
          </cell>
          <cell r="Q55">
            <v>54840</v>
          </cell>
          <cell r="R55">
            <v>0</v>
          </cell>
          <cell r="S55">
            <v>1200</v>
          </cell>
          <cell r="T55">
            <v>1200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 t="b">
            <v>1</v>
          </cell>
          <cell r="Z55">
            <v>0</v>
          </cell>
          <cell r="AA55">
            <v>0</v>
          </cell>
          <cell r="AB55">
            <v>46438</v>
          </cell>
          <cell r="AC55">
            <v>46438</v>
          </cell>
          <cell r="AD55">
            <v>0</v>
          </cell>
          <cell r="AE55">
            <v>1376096.94</v>
          </cell>
          <cell r="AF55">
            <v>1357688.99</v>
          </cell>
          <cell r="AG55">
            <v>18407.95</v>
          </cell>
          <cell r="AH55">
            <v>0</v>
          </cell>
          <cell r="AI55">
            <v>1170918.42</v>
          </cell>
          <cell r="AJ55">
            <v>205178.52</v>
          </cell>
          <cell r="AK55">
            <v>0</v>
          </cell>
          <cell r="AL55">
            <v>0</v>
          </cell>
          <cell r="AM55">
            <v>1745.01</v>
          </cell>
          <cell r="AN55">
            <v>0</v>
          </cell>
          <cell r="AO55">
            <v>0</v>
          </cell>
          <cell r="AP55">
            <v>0</v>
          </cell>
          <cell r="AQ55">
            <v>0</v>
          </cell>
          <cell r="AR55">
            <v>0</v>
          </cell>
          <cell r="AS55">
            <v>0</v>
          </cell>
          <cell r="AT55">
            <v>0</v>
          </cell>
          <cell r="AU55">
            <v>0</v>
          </cell>
          <cell r="AV55">
            <v>0</v>
          </cell>
          <cell r="AW55">
            <v>0</v>
          </cell>
          <cell r="AX55">
            <v>0</v>
          </cell>
          <cell r="AY55">
            <v>0</v>
          </cell>
          <cell r="AZ55">
            <v>0</v>
          </cell>
          <cell r="BA55">
            <v>95756</v>
          </cell>
          <cell r="BB55">
            <v>84965</v>
          </cell>
          <cell r="BC55">
            <v>10000</v>
          </cell>
        </row>
        <row r="56">
          <cell r="B56">
            <v>2114</v>
          </cell>
          <cell r="C56" t="str">
            <v>Downham CE P</v>
          </cell>
          <cell r="D56">
            <v>1036899.68</v>
          </cell>
          <cell r="E56">
            <v>1036899.68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41535</v>
          </cell>
          <cell r="K56">
            <v>41535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24735</v>
          </cell>
          <cell r="Q56">
            <v>24735</v>
          </cell>
          <cell r="R56">
            <v>0</v>
          </cell>
          <cell r="S56">
            <v>856.93</v>
          </cell>
          <cell r="T56">
            <v>856.93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 t="b">
            <v>1</v>
          </cell>
          <cell r="Z56">
            <v>0</v>
          </cell>
          <cell r="AA56">
            <v>0</v>
          </cell>
          <cell r="AB56">
            <v>50990</v>
          </cell>
          <cell r="AC56">
            <v>50990</v>
          </cell>
          <cell r="AD56">
            <v>0</v>
          </cell>
          <cell r="AE56">
            <v>1181372.0999999999</v>
          </cell>
          <cell r="AF56">
            <v>1168879.1399999999</v>
          </cell>
          <cell r="AG56">
            <v>12492.96</v>
          </cell>
          <cell r="AH56">
            <v>0</v>
          </cell>
          <cell r="AI56">
            <v>1112832.75</v>
          </cell>
          <cell r="AJ56">
            <v>68539.350000000006</v>
          </cell>
          <cell r="AK56">
            <v>0</v>
          </cell>
          <cell r="AL56">
            <v>0</v>
          </cell>
          <cell r="AM56">
            <v>1837.74</v>
          </cell>
          <cell r="AN56">
            <v>0</v>
          </cell>
          <cell r="AO56">
            <v>0</v>
          </cell>
          <cell r="AP56">
            <v>0</v>
          </cell>
          <cell r="AQ56">
            <v>0</v>
          </cell>
          <cell r="AR56">
            <v>0</v>
          </cell>
          <cell r="AS56">
            <v>0</v>
          </cell>
          <cell r="AT56">
            <v>0</v>
          </cell>
          <cell r="AU56">
            <v>0</v>
          </cell>
          <cell r="AV56">
            <v>0</v>
          </cell>
          <cell r="AW56">
            <v>0</v>
          </cell>
          <cell r="AX56">
            <v>0</v>
          </cell>
          <cell r="AY56">
            <v>525</v>
          </cell>
          <cell r="AZ56">
            <v>0</v>
          </cell>
          <cell r="BA56">
            <v>48757</v>
          </cell>
          <cell r="BB56">
            <v>0</v>
          </cell>
          <cell r="BC56">
            <v>0</v>
          </cell>
        </row>
        <row r="57">
          <cell r="B57">
            <v>3370</v>
          </cell>
          <cell r="C57" t="str">
            <v>Matching Green CE P</v>
          </cell>
          <cell r="D57">
            <v>578721.24</v>
          </cell>
          <cell r="E57">
            <v>578721.24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6248</v>
          </cell>
          <cell r="K57">
            <v>6248</v>
          </cell>
          <cell r="L57">
            <v>0</v>
          </cell>
          <cell r="M57">
            <v>19740</v>
          </cell>
          <cell r="N57">
            <v>19740</v>
          </cell>
          <cell r="O57">
            <v>0</v>
          </cell>
          <cell r="P57">
            <v>10185</v>
          </cell>
          <cell r="Q57">
            <v>10185</v>
          </cell>
          <cell r="R57">
            <v>0</v>
          </cell>
          <cell r="S57">
            <v>600</v>
          </cell>
          <cell r="T57">
            <v>600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 t="b">
            <v>1</v>
          </cell>
          <cell r="Z57">
            <v>0</v>
          </cell>
          <cell r="AA57">
            <v>0</v>
          </cell>
          <cell r="AB57">
            <v>33830</v>
          </cell>
          <cell r="AC57">
            <v>33830</v>
          </cell>
          <cell r="AD57">
            <v>0</v>
          </cell>
          <cell r="AE57">
            <v>738832.04999999993</v>
          </cell>
          <cell r="AF57">
            <v>722906.59000000008</v>
          </cell>
          <cell r="AG57">
            <v>15925.46</v>
          </cell>
          <cell r="AH57">
            <v>0</v>
          </cell>
          <cell r="AI57">
            <v>637231.47</v>
          </cell>
          <cell r="AJ57">
            <v>101600.58</v>
          </cell>
          <cell r="AK57">
            <v>0</v>
          </cell>
          <cell r="AL57">
            <v>0</v>
          </cell>
          <cell r="AM57">
            <v>779.12</v>
          </cell>
          <cell r="AN57">
            <v>0</v>
          </cell>
          <cell r="AO57">
            <v>0</v>
          </cell>
          <cell r="AP57">
            <v>0</v>
          </cell>
          <cell r="AQ57">
            <v>0</v>
          </cell>
          <cell r="AR57">
            <v>0</v>
          </cell>
          <cell r="AS57">
            <v>0</v>
          </cell>
          <cell r="AT57">
            <v>0</v>
          </cell>
          <cell r="AU57">
            <v>0</v>
          </cell>
          <cell r="AV57">
            <v>19740</v>
          </cell>
          <cell r="AW57">
            <v>0</v>
          </cell>
          <cell r="AX57">
            <v>0</v>
          </cell>
          <cell r="AY57">
            <v>5796</v>
          </cell>
          <cell r="AZ57">
            <v>0</v>
          </cell>
          <cell r="BA57">
            <v>89266</v>
          </cell>
          <cell r="BB57">
            <v>0</v>
          </cell>
          <cell r="BC57">
            <v>2770</v>
          </cell>
        </row>
        <row r="58">
          <cell r="B58">
            <v>1850</v>
          </cell>
          <cell r="C58" t="str">
            <v>North C P</v>
          </cell>
          <cell r="D58">
            <v>2108178.46</v>
          </cell>
          <cell r="E58">
            <v>2108178.46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85700.1</v>
          </cell>
          <cell r="K58">
            <v>85700.1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129393</v>
          </cell>
          <cell r="Q58">
            <v>129393</v>
          </cell>
          <cell r="R58">
            <v>0</v>
          </cell>
          <cell r="S58">
            <v>4500</v>
          </cell>
          <cell r="T58">
            <v>4500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 t="b">
            <v>1</v>
          </cell>
          <cell r="Z58">
            <v>0</v>
          </cell>
          <cell r="AA58">
            <v>0</v>
          </cell>
          <cell r="AB58">
            <v>73327</v>
          </cell>
          <cell r="AC58">
            <v>73327</v>
          </cell>
          <cell r="AD58">
            <v>0</v>
          </cell>
          <cell r="AE58">
            <v>2474803.79</v>
          </cell>
          <cell r="AF58">
            <v>2452358.7400000002</v>
          </cell>
          <cell r="AG58">
            <v>22445.05</v>
          </cell>
          <cell r="AH58">
            <v>0</v>
          </cell>
          <cell r="AI58">
            <v>2401143.12</v>
          </cell>
          <cell r="AJ58">
            <v>73660.67</v>
          </cell>
          <cell r="AK58">
            <v>0</v>
          </cell>
          <cell r="AL58">
            <v>0</v>
          </cell>
          <cell r="AM58">
            <v>3447.87</v>
          </cell>
          <cell r="AN58">
            <v>0</v>
          </cell>
          <cell r="AO58">
            <v>1500.01</v>
          </cell>
          <cell r="AP58">
            <v>0</v>
          </cell>
          <cell r="AQ58">
            <v>0</v>
          </cell>
          <cell r="AR58">
            <v>0</v>
          </cell>
          <cell r="AS58">
            <v>0</v>
          </cell>
          <cell r="AT58">
            <v>0</v>
          </cell>
          <cell r="AU58">
            <v>0</v>
          </cell>
          <cell r="AV58">
            <v>0</v>
          </cell>
          <cell r="AW58">
            <v>3604</v>
          </cell>
          <cell r="AX58">
            <v>0</v>
          </cell>
          <cell r="AY58">
            <v>0</v>
          </cell>
          <cell r="AZ58">
            <v>0</v>
          </cell>
          <cell r="BA58">
            <v>50647</v>
          </cell>
          <cell r="BB58">
            <v>0</v>
          </cell>
          <cell r="BC58">
            <v>0</v>
          </cell>
        </row>
        <row r="59">
          <cell r="B59">
            <v>1380</v>
          </cell>
          <cell r="C59" t="str">
            <v>St Francis RC P (Bra)</v>
          </cell>
          <cell r="D59">
            <v>1003545.47</v>
          </cell>
          <cell r="E59">
            <v>1003545.47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12983</v>
          </cell>
          <cell r="K59">
            <v>12983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27735</v>
          </cell>
          <cell r="Q59">
            <v>27735</v>
          </cell>
          <cell r="R59">
            <v>0</v>
          </cell>
          <cell r="S59">
            <v>1200</v>
          </cell>
          <cell r="T59">
            <v>1200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 t="b">
            <v>1</v>
          </cell>
          <cell r="Z59">
            <v>0</v>
          </cell>
          <cell r="AA59">
            <v>0</v>
          </cell>
          <cell r="AB59">
            <v>55077</v>
          </cell>
          <cell r="AC59">
            <v>55077</v>
          </cell>
          <cell r="AD59">
            <v>0</v>
          </cell>
          <cell r="AE59">
            <v>1170612.73</v>
          </cell>
          <cell r="AF59">
            <v>1136088.27</v>
          </cell>
          <cell r="AG59">
            <v>34524.46</v>
          </cell>
          <cell r="AH59">
            <v>0</v>
          </cell>
          <cell r="AI59">
            <v>1083873.8700000001</v>
          </cell>
          <cell r="AJ59">
            <v>86738.86</v>
          </cell>
          <cell r="AK59">
            <v>0</v>
          </cell>
          <cell r="AL59">
            <v>0</v>
          </cell>
          <cell r="AM59">
            <v>1778.73</v>
          </cell>
          <cell r="AN59">
            <v>0</v>
          </cell>
          <cell r="AO59">
            <v>0.01</v>
          </cell>
          <cell r="AP59">
            <v>0</v>
          </cell>
          <cell r="AQ59">
            <v>0</v>
          </cell>
          <cell r="AR59">
            <v>0</v>
          </cell>
          <cell r="AS59">
            <v>3000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  <cell r="AY59">
            <v>0</v>
          </cell>
          <cell r="AZ59">
            <v>21191</v>
          </cell>
          <cell r="BA59">
            <v>0</v>
          </cell>
          <cell r="BB59">
            <v>29000</v>
          </cell>
          <cell r="BC59">
            <v>0</v>
          </cell>
        </row>
        <row r="60">
          <cell r="B60">
            <v>1854</v>
          </cell>
          <cell r="C60" t="str">
            <v>Parsons Heath CE (Cont) P</v>
          </cell>
          <cell r="D60">
            <v>1047298.61</v>
          </cell>
          <cell r="E60">
            <v>1047298.61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53597</v>
          </cell>
          <cell r="K60">
            <v>53597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93120</v>
          </cell>
          <cell r="Q60">
            <v>93120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 t="b">
            <v>1</v>
          </cell>
          <cell r="Z60">
            <v>0</v>
          </cell>
          <cell r="AA60">
            <v>0</v>
          </cell>
          <cell r="AB60">
            <v>38173</v>
          </cell>
          <cell r="AC60">
            <v>38173</v>
          </cell>
          <cell r="AD60">
            <v>0</v>
          </cell>
          <cell r="AE60">
            <v>1302644.8399999999</v>
          </cell>
          <cell r="AF60">
            <v>1288178.1399999999</v>
          </cell>
          <cell r="AG60">
            <v>14466.7</v>
          </cell>
          <cell r="AH60">
            <v>0</v>
          </cell>
          <cell r="AI60">
            <v>1258838.73</v>
          </cell>
          <cell r="AJ60">
            <v>43806.11</v>
          </cell>
          <cell r="AK60">
            <v>0</v>
          </cell>
          <cell r="AL60">
            <v>0</v>
          </cell>
          <cell r="AM60">
            <v>1669.14</v>
          </cell>
          <cell r="AN60">
            <v>0</v>
          </cell>
          <cell r="AO60">
            <v>0</v>
          </cell>
          <cell r="AP60">
            <v>0</v>
          </cell>
          <cell r="AQ60">
            <v>0</v>
          </cell>
          <cell r="AR60">
            <v>0</v>
          </cell>
          <cell r="AS60">
            <v>0</v>
          </cell>
          <cell r="AT60">
            <v>0</v>
          </cell>
          <cell r="AU60">
            <v>0</v>
          </cell>
          <cell r="AV60">
            <v>0</v>
          </cell>
          <cell r="AW60">
            <v>0</v>
          </cell>
          <cell r="AX60">
            <v>0</v>
          </cell>
          <cell r="AY60">
            <v>0</v>
          </cell>
          <cell r="AZ60">
            <v>0</v>
          </cell>
          <cell r="BA60">
            <v>29339</v>
          </cell>
          <cell r="BB60">
            <v>0</v>
          </cell>
          <cell r="BC60">
            <v>0</v>
          </cell>
        </row>
        <row r="61">
          <cell r="B61">
            <v>4374</v>
          </cell>
          <cell r="C61" t="str">
            <v>Thaxted P</v>
          </cell>
          <cell r="D61">
            <v>1190922</v>
          </cell>
          <cell r="E61">
            <v>1190922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24329.5</v>
          </cell>
          <cell r="K61">
            <v>24329.5</v>
          </cell>
          <cell r="L61">
            <v>0</v>
          </cell>
          <cell r="M61">
            <v>6580</v>
          </cell>
          <cell r="N61">
            <v>6580</v>
          </cell>
          <cell r="O61">
            <v>0</v>
          </cell>
          <cell r="P61">
            <v>57370</v>
          </cell>
          <cell r="Q61">
            <v>57370</v>
          </cell>
          <cell r="R61">
            <v>0</v>
          </cell>
          <cell r="S61">
            <v>4663.8599999999997</v>
          </cell>
          <cell r="T61">
            <v>4663.8599999999997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 t="b">
            <v>1</v>
          </cell>
          <cell r="Z61">
            <v>0</v>
          </cell>
          <cell r="AA61">
            <v>0</v>
          </cell>
          <cell r="AB61">
            <v>65084</v>
          </cell>
          <cell r="AC61">
            <v>65084</v>
          </cell>
          <cell r="AD61">
            <v>0</v>
          </cell>
          <cell r="AE61">
            <v>1453981.21</v>
          </cell>
          <cell r="AF61">
            <v>1446450.51</v>
          </cell>
          <cell r="AG61">
            <v>7530.7000000000007</v>
          </cell>
          <cell r="AH61">
            <v>0</v>
          </cell>
          <cell r="AI61">
            <v>1393608.88</v>
          </cell>
          <cell r="AJ61">
            <v>60372.33</v>
          </cell>
          <cell r="AK61">
            <v>0</v>
          </cell>
          <cell r="AL61">
            <v>0</v>
          </cell>
          <cell r="AM61">
            <v>2191.8000000000002</v>
          </cell>
          <cell r="AN61">
            <v>0</v>
          </cell>
          <cell r="AO61">
            <v>0.2</v>
          </cell>
          <cell r="AP61">
            <v>0</v>
          </cell>
          <cell r="AQ61">
            <v>0</v>
          </cell>
          <cell r="AR61">
            <v>0</v>
          </cell>
          <cell r="AS61">
            <v>0</v>
          </cell>
          <cell r="AT61">
            <v>0</v>
          </cell>
          <cell r="AU61">
            <v>0</v>
          </cell>
          <cell r="AV61">
            <v>0</v>
          </cell>
          <cell r="AW61">
            <v>1625</v>
          </cell>
          <cell r="AX61">
            <v>0</v>
          </cell>
          <cell r="AY61">
            <v>1625</v>
          </cell>
          <cell r="AZ61">
            <v>0</v>
          </cell>
          <cell r="BA61">
            <v>44307</v>
          </cell>
          <cell r="BB61">
            <v>0</v>
          </cell>
          <cell r="BC61">
            <v>0</v>
          </cell>
        </row>
        <row r="62">
          <cell r="B62">
            <v>5090</v>
          </cell>
          <cell r="C62" t="str">
            <v>De La Salle</v>
          </cell>
          <cell r="D62">
            <v>5244079.88</v>
          </cell>
          <cell r="E62">
            <v>5244079.88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131167</v>
          </cell>
          <cell r="K62">
            <v>131167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275465</v>
          </cell>
          <cell r="Q62">
            <v>275465</v>
          </cell>
          <cell r="R62">
            <v>0</v>
          </cell>
          <cell r="S62">
            <v>7647.59</v>
          </cell>
          <cell r="T62">
            <v>7647.59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 t="b">
            <v>1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6266650.2699999996</v>
          </cell>
          <cell r="AF62">
            <v>6266650.2699999996</v>
          </cell>
          <cell r="AG62">
            <v>0</v>
          </cell>
          <cell r="AH62">
            <v>0</v>
          </cell>
          <cell r="AI62">
            <v>5857785.4199999999</v>
          </cell>
          <cell r="AJ62">
            <v>408864.85</v>
          </cell>
          <cell r="AK62">
            <v>0</v>
          </cell>
          <cell r="AL62">
            <v>0</v>
          </cell>
          <cell r="AM62">
            <v>6515.54</v>
          </cell>
          <cell r="AN62">
            <v>0</v>
          </cell>
          <cell r="AO62">
            <v>0</v>
          </cell>
          <cell r="AP62">
            <v>0</v>
          </cell>
          <cell r="AQ62">
            <v>0</v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  <cell r="AV62">
            <v>0</v>
          </cell>
          <cell r="AW62">
            <v>0</v>
          </cell>
          <cell r="AX62">
            <v>0</v>
          </cell>
          <cell r="AY62">
            <v>0</v>
          </cell>
          <cell r="AZ62">
            <v>0</v>
          </cell>
          <cell r="BA62">
            <v>208865</v>
          </cell>
          <cell r="BB62">
            <v>200000</v>
          </cell>
          <cell r="BC62">
            <v>0</v>
          </cell>
        </row>
        <row r="63">
          <cell r="B63">
            <v>3278</v>
          </cell>
          <cell r="C63" t="str">
            <v>Little Waltham CE P</v>
          </cell>
          <cell r="D63">
            <v>1027303.76</v>
          </cell>
          <cell r="E63">
            <v>1027303.76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28821</v>
          </cell>
          <cell r="K63">
            <v>28821</v>
          </cell>
          <cell r="L63">
            <v>0</v>
          </cell>
          <cell r="M63">
            <v>19740</v>
          </cell>
          <cell r="N63">
            <v>19740</v>
          </cell>
          <cell r="O63">
            <v>0</v>
          </cell>
          <cell r="P63">
            <v>50635</v>
          </cell>
          <cell r="Q63">
            <v>50635</v>
          </cell>
          <cell r="R63">
            <v>0</v>
          </cell>
          <cell r="S63">
            <v>1056.9299999999998</v>
          </cell>
          <cell r="T63">
            <v>1056.93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 t="b">
            <v>1</v>
          </cell>
          <cell r="Z63">
            <v>0</v>
          </cell>
          <cell r="AA63">
            <v>0</v>
          </cell>
          <cell r="AB63">
            <v>46433</v>
          </cell>
          <cell r="AC63">
            <v>46433</v>
          </cell>
          <cell r="AD63">
            <v>0</v>
          </cell>
          <cell r="AE63">
            <v>1391964.81</v>
          </cell>
          <cell r="AF63">
            <v>1377749.0199999998</v>
          </cell>
          <cell r="AG63">
            <v>14215.789999999999</v>
          </cell>
          <cell r="AH63">
            <v>0</v>
          </cell>
          <cell r="AI63">
            <v>1148234.9099999999</v>
          </cell>
          <cell r="AJ63">
            <v>243729.9</v>
          </cell>
          <cell r="AK63">
            <v>0</v>
          </cell>
          <cell r="AL63">
            <v>0</v>
          </cell>
          <cell r="AM63">
            <v>1711.29</v>
          </cell>
          <cell r="AN63">
            <v>0</v>
          </cell>
          <cell r="AO63">
            <v>1500</v>
          </cell>
          <cell r="AP63">
            <v>0</v>
          </cell>
          <cell r="AQ63">
            <v>0</v>
          </cell>
          <cell r="AR63">
            <v>0</v>
          </cell>
          <cell r="AS63">
            <v>0</v>
          </cell>
          <cell r="AT63">
            <v>0</v>
          </cell>
          <cell r="AU63">
            <v>0</v>
          </cell>
          <cell r="AV63">
            <v>19740</v>
          </cell>
          <cell r="AW63">
            <v>0</v>
          </cell>
          <cell r="AX63">
            <v>0</v>
          </cell>
          <cell r="AY63">
            <v>0</v>
          </cell>
          <cell r="AZ63">
            <v>0</v>
          </cell>
          <cell r="BA63">
            <v>74259</v>
          </cell>
          <cell r="BB63">
            <v>0</v>
          </cell>
          <cell r="BC63">
            <v>154682</v>
          </cell>
        </row>
        <row r="64">
          <cell r="B64">
            <v>2480</v>
          </cell>
          <cell r="C64" t="str">
            <v>Great Bardfield C P</v>
          </cell>
          <cell r="D64">
            <v>651307.4</v>
          </cell>
          <cell r="E64">
            <v>651307.4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41406</v>
          </cell>
          <cell r="K64">
            <v>41406</v>
          </cell>
          <cell r="L64">
            <v>0</v>
          </cell>
          <cell r="M64">
            <v>13160</v>
          </cell>
          <cell r="N64">
            <v>13160</v>
          </cell>
          <cell r="O64">
            <v>0</v>
          </cell>
          <cell r="P64">
            <v>29390</v>
          </cell>
          <cell r="Q64">
            <v>29390</v>
          </cell>
          <cell r="R64">
            <v>0</v>
          </cell>
          <cell r="S64">
            <v>856.93</v>
          </cell>
          <cell r="T64">
            <v>856.93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 t="b">
            <v>1</v>
          </cell>
          <cell r="Z64">
            <v>0</v>
          </cell>
          <cell r="AA64">
            <v>0</v>
          </cell>
          <cell r="AB64">
            <v>36974</v>
          </cell>
          <cell r="AC64">
            <v>36974</v>
          </cell>
          <cell r="AD64">
            <v>0</v>
          </cell>
          <cell r="AE64">
            <v>829241.51</v>
          </cell>
          <cell r="AF64">
            <v>815918.83000000019</v>
          </cell>
          <cell r="AG64">
            <v>13322.68</v>
          </cell>
          <cell r="AH64">
            <v>0</v>
          </cell>
          <cell r="AI64">
            <v>787353.54</v>
          </cell>
          <cell r="AJ64">
            <v>41887.97</v>
          </cell>
          <cell r="AK64">
            <v>0</v>
          </cell>
          <cell r="AL64">
            <v>0</v>
          </cell>
          <cell r="AM64">
            <v>1020.03</v>
          </cell>
          <cell r="AN64">
            <v>0</v>
          </cell>
          <cell r="AO64">
            <v>0</v>
          </cell>
          <cell r="AP64">
            <v>0</v>
          </cell>
          <cell r="AQ64">
            <v>0</v>
          </cell>
          <cell r="AR64">
            <v>0</v>
          </cell>
          <cell r="AS64">
            <v>0</v>
          </cell>
          <cell r="AT64">
            <v>0</v>
          </cell>
          <cell r="AU64">
            <v>0</v>
          </cell>
          <cell r="AV64">
            <v>13160</v>
          </cell>
          <cell r="AW64">
            <v>2791</v>
          </cell>
          <cell r="AX64">
            <v>0</v>
          </cell>
          <cell r="AY64">
            <v>0</v>
          </cell>
          <cell r="AZ64">
            <v>0</v>
          </cell>
          <cell r="BA64">
            <v>32408</v>
          </cell>
          <cell r="BB64">
            <v>0</v>
          </cell>
          <cell r="BC64">
            <v>5000</v>
          </cell>
        </row>
        <row r="65">
          <cell r="B65">
            <v>1836</v>
          </cell>
          <cell r="C65" t="str">
            <v>Kings Ford C I &amp; N</v>
          </cell>
          <cell r="D65">
            <v>962527.33</v>
          </cell>
          <cell r="E65">
            <v>962527.33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29195</v>
          </cell>
          <cell r="K65">
            <v>29195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76775</v>
          </cell>
          <cell r="Q65">
            <v>76775</v>
          </cell>
          <cell r="R65">
            <v>0</v>
          </cell>
          <cell r="S65">
            <v>856.93</v>
          </cell>
          <cell r="T65">
            <v>856.93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 t="b">
            <v>1</v>
          </cell>
          <cell r="Z65">
            <v>0</v>
          </cell>
          <cell r="AA65">
            <v>0</v>
          </cell>
          <cell r="AB65">
            <v>62254</v>
          </cell>
          <cell r="AC65">
            <v>62254</v>
          </cell>
          <cell r="AD65">
            <v>0</v>
          </cell>
          <cell r="AE65">
            <v>1187732.27</v>
          </cell>
          <cell r="AF65">
            <v>1173888.77</v>
          </cell>
          <cell r="AG65">
            <v>13843.5</v>
          </cell>
          <cell r="AH65">
            <v>0</v>
          </cell>
          <cell r="AI65">
            <v>1130674.47</v>
          </cell>
          <cell r="AJ65">
            <v>57057.8</v>
          </cell>
          <cell r="AK65">
            <v>0</v>
          </cell>
          <cell r="AL65">
            <v>0</v>
          </cell>
          <cell r="AM65">
            <v>1247.6400000000001</v>
          </cell>
          <cell r="AN65">
            <v>0</v>
          </cell>
          <cell r="AO65">
            <v>0</v>
          </cell>
          <cell r="AP65">
            <v>0</v>
          </cell>
          <cell r="AQ65">
            <v>0</v>
          </cell>
          <cell r="AR65">
            <v>0</v>
          </cell>
          <cell r="AS65">
            <v>0</v>
          </cell>
          <cell r="AT65">
            <v>0</v>
          </cell>
          <cell r="AU65">
            <v>0</v>
          </cell>
          <cell r="AV65">
            <v>0</v>
          </cell>
          <cell r="AW65">
            <v>0</v>
          </cell>
          <cell r="AX65">
            <v>0</v>
          </cell>
          <cell r="AY65">
            <v>969</v>
          </cell>
          <cell r="AZ65">
            <v>0</v>
          </cell>
          <cell r="BA65">
            <v>33725</v>
          </cell>
          <cell r="BB65">
            <v>0</v>
          </cell>
          <cell r="BC65">
            <v>9165</v>
          </cell>
        </row>
        <row r="66">
          <cell r="B66">
            <v>4216</v>
          </cell>
          <cell r="C66" t="str">
            <v>Stanway C P</v>
          </cell>
          <cell r="D66">
            <v>1865642.98</v>
          </cell>
          <cell r="E66">
            <v>1865642.98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49567</v>
          </cell>
          <cell r="K66">
            <v>49567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75190</v>
          </cell>
          <cell r="Q66">
            <v>75190</v>
          </cell>
          <cell r="R66">
            <v>0</v>
          </cell>
          <cell r="S66">
            <v>6630.79</v>
          </cell>
          <cell r="T66">
            <v>6630.79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 t="b">
            <v>1</v>
          </cell>
          <cell r="Z66">
            <v>0</v>
          </cell>
          <cell r="AA66">
            <v>0</v>
          </cell>
          <cell r="AB66">
            <v>89126</v>
          </cell>
          <cell r="AC66">
            <v>89126</v>
          </cell>
          <cell r="AD66">
            <v>0</v>
          </cell>
          <cell r="AE66">
            <v>2257068.29</v>
          </cell>
          <cell r="AF66">
            <v>2239425.4300000002</v>
          </cell>
          <cell r="AG66">
            <v>17642.86</v>
          </cell>
          <cell r="AH66">
            <v>0</v>
          </cell>
          <cell r="AI66">
            <v>2057484.79</v>
          </cell>
          <cell r="AJ66">
            <v>199583.5</v>
          </cell>
          <cell r="AK66">
            <v>0</v>
          </cell>
          <cell r="AL66">
            <v>0</v>
          </cell>
          <cell r="AM66">
            <v>3422.58</v>
          </cell>
          <cell r="AN66">
            <v>0</v>
          </cell>
          <cell r="AO66">
            <v>0</v>
          </cell>
          <cell r="AP66">
            <v>0</v>
          </cell>
          <cell r="AQ66">
            <v>0</v>
          </cell>
          <cell r="AR66">
            <v>0</v>
          </cell>
          <cell r="AS66">
            <v>0</v>
          </cell>
          <cell r="AT66">
            <v>0</v>
          </cell>
          <cell r="AU66">
            <v>0</v>
          </cell>
          <cell r="AV66">
            <v>0</v>
          </cell>
          <cell r="AW66">
            <v>0</v>
          </cell>
          <cell r="AX66">
            <v>0</v>
          </cell>
          <cell r="AY66">
            <v>13907</v>
          </cell>
          <cell r="AZ66">
            <v>0</v>
          </cell>
          <cell r="BA66">
            <v>80042</v>
          </cell>
          <cell r="BB66">
            <v>85000</v>
          </cell>
          <cell r="BC66">
            <v>2992</v>
          </cell>
        </row>
        <row r="67">
          <cell r="B67">
            <v>2844</v>
          </cell>
          <cell r="C67" t="str">
            <v>Chase Lane P</v>
          </cell>
          <cell r="D67">
            <v>2124066.71</v>
          </cell>
          <cell r="E67">
            <v>2124066.71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87497.799999999988</v>
          </cell>
          <cell r="K67">
            <v>87497.8</v>
          </cell>
          <cell r="L67">
            <v>0</v>
          </cell>
          <cell r="M67">
            <v>9870</v>
          </cell>
          <cell r="N67">
            <v>9870</v>
          </cell>
          <cell r="O67">
            <v>0</v>
          </cell>
          <cell r="P67">
            <v>177509</v>
          </cell>
          <cell r="Q67">
            <v>177509</v>
          </cell>
          <cell r="R67">
            <v>0</v>
          </cell>
          <cell r="S67">
            <v>8056.93</v>
          </cell>
          <cell r="T67">
            <v>8056.93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 t="b">
            <v>1</v>
          </cell>
          <cell r="Z67">
            <v>0</v>
          </cell>
          <cell r="AA67">
            <v>0</v>
          </cell>
          <cell r="AB67">
            <v>72952</v>
          </cell>
          <cell r="AC67">
            <v>72952</v>
          </cell>
          <cell r="AD67">
            <v>0</v>
          </cell>
          <cell r="AE67">
            <v>2879278.02</v>
          </cell>
          <cell r="AF67">
            <v>2857918.79</v>
          </cell>
          <cell r="AG67">
            <v>21359.23</v>
          </cell>
          <cell r="AH67">
            <v>0</v>
          </cell>
          <cell r="AI67">
            <v>2443276.67</v>
          </cell>
          <cell r="AJ67">
            <v>436001.35</v>
          </cell>
          <cell r="AK67">
            <v>0</v>
          </cell>
          <cell r="AL67">
            <v>0</v>
          </cell>
          <cell r="AM67">
            <v>3447.87</v>
          </cell>
          <cell r="AN67">
            <v>0</v>
          </cell>
          <cell r="AO67">
            <v>0</v>
          </cell>
          <cell r="AP67">
            <v>0</v>
          </cell>
          <cell r="AQ67">
            <v>0</v>
          </cell>
          <cell r="AR67">
            <v>0</v>
          </cell>
          <cell r="AS67">
            <v>2250</v>
          </cell>
          <cell r="AT67">
            <v>0</v>
          </cell>
          <cell r="AU67">
            <v>0</v>
          </cell>
          <cell r="AV67">
            <v>9870</v>
          </cell>
          <cell r="AW67">
            <v>4678</v>
          </cell>
          <cell r="AX67">
            <v>0</v>
          </cell>
          <cell r="AY67">
            <v>23133</v>
          </cell>
          <cell r="AZ67">
            <v>0</v>
          </cell>
          <cell r="BA67">
            <v>282146</v>
          </cell>
          <cell r="BB67">
            <v>0</v>
          </cell>
          <cell r="BC67">
            <v>100000</v>
          </cell>
        </row>
        <row r="68">
          <cell r="B68">
            <v>3788</v>
          </cell>
          <cell r="C68" t="str">
            <v>Holt Farm C I</v>
          </cell>
          <cell r="D68">
            <v>1136845.68</v>
          </cell>
          <cell r="E68">
            <v>1136845.68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20951</v>
          </cell>
          <cell r="K68">
            <v>20951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51504</v>
          </cell>
          <cell r="Q68">
            <v>51504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 t="b">
            <v>1</v>
          </cell>
          <cell r="Z68">
            <v>0</v>
          </cell>
          <cell r="AA68">
            <v>0</v>
          </cell>
          <cell r="AB68">
            <v>89840</v>
          </cell>
          <cell r="AC68">
            <v>89840</v>
          </cell>
          <cell r="AD68">
            <v>0</v>
          </cell>
          <cell r="AE68">
            <v>1378343.75</v>
          </cell>
          <cell r="AF68">
            <v>1311601.83</v>
          </cell>
          <cell r="AG68">
            <v>14252.72</v>
          </cell>
          <cell r="AH68">
            <v>52489.2</v>
          </cell>
          <cell r="AI68">
            <v>1231016.75</v>
          </cell>
          <cell r="AJ68">
            <v>147327</v>
          </cell>
          <cell r="AK68">
            <v>0</v>
          </cell>
          <cell r="AL68">
            <v>0</v>
          </cell>
          <cell r="AM68">
            <v>1567.98</v>
          </cell>
          <cell r="AN68">
            <v>0</v>
          </cell>
          <cell r="AO68">
            <v>0</v>
          </cell>
          <cell r="AP68">
            <v>0</v>
          </cell>
          <cell r="AQ68">
            <v>0</v>
          </cell>
          <cell r="AR68">
            <v>0</v>
          </cell>
          <cell r="AS68">
            <v>0</v>
          </cell>
          <cell r="AT68">
            <v>0</v>
          </cell>
          <cell r="AU68">
            <v>0</v>
          </cell>
          <cell r="AV68">
            <v>0</v>
          </cell>
          <cell r="AW68">
            <v>0</v>
          </cell>
          <cell r="AX68">
            <v>0</v>
          </cell>
          <cell r="AY68">
            <v>0</v>
          </cell>
          <cell r="AZ68">
            <v>0</v>
          </cell>
          <cell r="BA68">
            <v>71169</v>
          </cell>
          <cell r="BB68">
            <v>0</v>
          </cell>
          <cell r="BC68">
            <v>76158</v>
          </cell>
        </row>
        <row r="69">
          <cell r="B69">
            <v>4600</v>
          </cell>
          <cell r="C69" t="str">
            <v>Vange C P &amp; N</v>
          </cell>
          <cell r="D69">
            <v>675223.08000000007</v>
          </cell>
          <cell r="E69">
            <v>675223.08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25107</v>
          </cell>
          <cell r="K69">
            <v>25107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57440</v>
          </cell>
          <cell r="Q69">
            <v>57440</v>
          </cell>
          <cell r="R69">
            <v>0</v>
          </cell>
          <cell r="S69">
            <v>3530.12</v>
          </cell>
          <cell r="T69">
            <v>3530.12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 t="b">
            <v>1</v>
          </cell>
          <cell r="Z69">
            <v>0</v>
          </cell>
          <cell r="AA69">
            <v>0</v>
          </cell>
          <cell r="AB69">
            <v>34913</v>
          </cell>
          <cell r="AC69">
            <v>34913</v>
          </cell>
          <cell r="AD69">
            <v>0</v>
          </cell>
          <cell r="AE69">
            <v>916253.45</v>
          </cell>
          <cell r="AF69">
            <v>904629.58000000007</v>
          </cell>
          <cell r="AG69">
            <v>11623.87</v>
          </cell>
          <cell r="AH69">
            <v>0</v>
          </cell>
          <cell r="AI69">
            <v>787882.56</v>
          </cell>
          <cell r="AJ69">
            <v>128370.89</v>
          </cell>
          <cell r="AK69">
            <v>0</v>
          </cell>
          <cell r="AL69">
            <v>0</v>
          </cell>
          <cell r="AM69">
            <v>890.43</v>
          </cell>
          <cell r="AN69">
            <v>0</v>
          </cell>
          <cell r="AO69">
            <v>0</v>
          </cell>
          <cell r="AP69">
            <v>0</v>
          </cell>
          <cell r="AQ69">
            <v>0</v>
          </cell>
          <cell r="AR69">
            <v>0</v>
          </cell>
          <cell r="AS69">
            <v>0</v>
          </cell>
          <cell r="AT69">
            <v>0</v>
          </cell>
          <cell r="AU69">
            <v>0</v>
          </cell>
          <cell r="AV69">
            <v>0</v>
          </cell>
          <cell r="AW69">
            <v>0</v>
          </cell>
          <cell r="AX69">
            <v>0</v>
          </cell>
          <cell r="AY69">
            <v>0</v>
          </cell>
          <cell r="AZ69">
            <v>0</v>
          </cell>
          <cell r="BA69">
            <v>108859</v>
          </cell>
          <cell r="BB69">
            <v>16141</v>
          </cell>
          <cell r="BC69">
            <v>3371</v>
          </cell>
        </row>
        <row r="70">
          <cell r="B70">
            <v>4698</v>
          </cell>
          <cell r="C70" t="str">
            <v>Heathlands CE P</v>
          </cell>
          <cell r="D70">
            <v>1907978.2</v>
          </cell>
          <cell r="E70">
            <v>1907978.2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63825</v>
          </cell>
          <cell r="K70">
            <v>63825</v>
          </cell>
          <cell r="L70">
            <v>0</v>
          </cell>
          <cell r="M70">
            <v>24410</v>
          </cell>
          <cell r="N70">
            <v>24410</v>
          </cell>
          <cell r="O70">
            <v>0</v>
          </cell>
          <cell r="P70">
            <v>43560</v>
          </cell>
          <cell r="Q70">
            <v>43560</v>
          </cell>
          <cell r="R70">
            <v>0</v>
          </cell>
          <cell r="S70">
            <v>856.93</v>
          </cell>
          <cell r="T70">
            <v>856.93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 t="b">
            <v>1</v>
          </cell>
          <cell r="Z70">
            <v>0</v>
          </cell>
          <cell r="AA70">
            <v>0</v>
          </cell>
          <cell r="AB70">
            <v>90993</v>
          </cell>
          <cell r="AC70">
            <v>90993</v>
          </cell>
          <cell r="AD70">
            <v>0</v>
          </cell>
          <cell r="AE70">
            <v>2256569.98</v>
          </cell>
          <cell r="AF70">
            <v>2238104.6599999997</v>
          </cell>
          <cell r="AG70">
            <v>18465.32</v>
          </cell>
          <cell r="AH70">
            <v>0</v>
          </cell>
          <cell r="AI70">
            <v>2193918.23</v>
          </cell>
          <cell r="AJ70">
            <v>62651.75</v>
          </cell>
          <cell r="AK70">
            <v>0</v>
          </cell>
          <cell r="AL70">
            <v>0</v>
          </cell>
          <cell r="AM70">
            <v>3498.45</v>
          </cell>
          <cell r="AN70">
            <v>0</v>
          </cell>
          <cell r="AO70">
            <v>0</v>
          </cell>
          <cell r="AP70">
            <v>0</v>
          </cell>
          <cell r="AQ70">
            <v>0</v>
          </cell>
          <cell r="AR70">
            <v>0</v>
          </cell>
          <cell r="AS70">
            <v>0</v>
          </cell>
          <cell r="AT70">
            <v>0</v>
          </cell>
          <cell r="AU70">
            <v>0</v>
          </cell>
          <cell r="AV70">
            <v>0</v>
          </cell>
          <cell r="AW70">
            <v>0</v>
          </cell>
          <cell r="AX70">
            <v>0</v>
          </cell>
          <cell r="AY70">
            <v>0</v>
          </cell>
          <cell r="AZ70">
            <v>0</v>
          </cell>
          <cell r="BA70">
            <v>44186</v>
          </cell>
          <cell r="BB70">
            <v>0</v>
          </cell>
          <cell r="BC70">
            <v>0</v>
          </cell>
        </row>
        <row r="71">
          <cell r="B71">
            <v>2072</v>
          </cell>
          <cell r="C71" t="str">
            <v>St Johns CE P</v>
          </cell>
          <cell r="D71">
            <v>1069761.3999999999</v>
          </cell>
          <cell r="E71">
            <v>1069761.3999999999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43706</v>
          </cell>
          <cell r="K71">
            <v>43706</v>
          </cell>
          <cell r="L71">
            <v>0</v>
          </cell>
          <cell r="M71">
            <v>19740</v>
          </cell>
          <cell r="N71">
            <v>19740</v>
          </cell>
          <cell r="O71">
            <v>0</v>
          </cell>
          <cell r="P71">
            <v>68155</v>
          </cell>
          <cell r="Q71">
            <v>68155</v>
          </cell>
          <cell r="R71">
            <v>0</v>
          </cell>
          <cell r="S71">
            <v>200</v>
          </cell>
          <cell r="T71">
            <v>200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 t="b">
            <v>1</v>
          </cell>
          <cell r="Z71">
            <v>0</v>
          </cell>
          <cell r="AA71">
            <v>0</v>
          </cell>
          <cell r="AB71">
            <v>49815</v>
          </cell>
          <cell r="AC71">
            <v>49815</v>
          </cell>
          <cell r="AD71">
            <v>0</v>
          </cell>
          <cell r="AE71">
            <v>1296032.17</v>
          </cell>
          <cell r="AF71">
            <v>1281659.0899999999</v>
          </cell>
          <cell r="AG71">
            <v>14373.079999999998</v>
          </cell>
          <cell r="AH71">
            <v>0</v>
          </cell>
          <cell r="AI71">
            <v>1209495.1299999999</v>
          </cell>
          <cell r="AJ71">
            <v>86537.04</v>
          </cell>
          <cell r="AK71">
            <v>0</v>
          </cell>
          <cell r="AL71">
            <v>0</v>
          </cell>
          <cell r="AM71">
            <v>1846.17</v>
          </cell>
          <cell r="AN71">
            <v>0</v>
          </cell>
          <cell r="AO71">
            <v>0</v>
          </cell>
          <cell r="AP71">
            <v>0</v>
          </cell>
          <cell r="AQ71">
            <v>0</v>
          </cell>
          <cell r="AR71">
            <v>0</v>
          </cell>
          <cell r="AS71">
            <v>0</v>
          </cell>
          <cell r="AT71">
            <v>0</v>
          </cell>
          <cell r="AU71">
            <v>0</v>
          </cell>
          <cell r="AV71">
            <v>19740</v>
          </cell>
          <cell r="AW71">
            <v>0</v>
          </cell>
          <cell r="AX71">
            <v>0</v>
          </cell>
          <cell r="AY71">
            <v>3226</v>
          </cell>
          <cell r="AZ71">
            <v>0</v>
          </cell>
          <cell r="BA71">
            <v>48147</v>
          </cell>
          <cell r="BB71">
            <v>12000</v>
          </cell>
          <cell r="BC71">
            <v>8791</v>
          </cell>
        </row>
        <row r="72">
          <cell r="B72">
            <v>1010</v>
          </cell>
          <cell r="C72" t="str">
            <v>Alresford C P</v>
          </cell>
          <cell r="D72">
            <v>1110749.5699999998</v>
          </cell>
          <cell r="E72">
            <v>1110749.57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22335</v>
          </cell>
          <cell r="K72">
            <v>22335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60670</v>
          </cell>
          <cell r="Q72">
            <v>60670</v>
          </cell>
          <cell r="R72">
            <v>0</v>
          </cell>
          <cell r="S72">
            <v>1200</v>
          </cell>
          <cell r="T72">
            <v>1200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 t="b">
            <v>1</v>
          </cell>
          <cell r="Z72">
            <v>0</v>
          </cell>
          <cell r="AA72">
            <v>0</v>
          </cell>
          <cell r="AB72">
            <v>52791</v>
          </cell>
          <cell r="AC72">
            <v>52791</v>
          </cell>
          <cell r="AD72">
            <v>0</v>
          </cell>
          <cell r="AE72">
            <v>1368256.85</v>
          </cell>
          <cell r="AF72">
            <v>1354344.13</v>
          </cell>
          <cell r="AG72">
            <v>13912.719999999998</v>
          </cell>
          <cell r="AH72">
            <v>0</v>
          </cell>
          <cell r="AI72">
            <v>1259613.98</v>
          </cell>
          <cell r="AJ72">
            <v>108642.87</v>
          </cell>
          <cell r="AK72">
            <v>0</v>
          </cell>
          <cell r="AL72">
            <v>0</v>
          </cell>
          <cell r="AM72">
            <v>1905.18</v>
          </cell>
          <cell r="AN72">
            <v>0</v>
          </cell>
          <cell r="AO72">
            <v>0</v>
          </cell>
          <cell r="AP72">
            <v>0</v>
          </cell>
          <cell r="AQ72">
            <v>0</v>
          </cell>
          <cell r="AR72">
            <v>0</v>
          </cell>
          <cell r="AS72">
            <v>0</v>
          </cell>
          <cell r="AT72">
            <v>0</v>
          </cell>
          <cell r="AU72">
            <v>0</v>
          </cell>
          <cell r="AV72">
            <v>0</v>
          </cell>
          <cell r="AW72">
            <v>2006</v>
          </cell>
          <cell r="AX72">
            <v>0</v>
          </cell>
          <cell r="AY72">
            <v>0</v>
          </cell>
          <cell r="AZ72">
            <v>0</v>
          </cell>
          <cell r="BA72">
            <v>84144</v>
          </cell>
          <cell r="BB72">
            <v>0</v>
          </cell>
          <cell r="BC72">
            <v>11459</v>
          </cell>
        </row>
        <row r="73">
          <cell r="B73">
            <v>2370</v>
          </cell>
          <cell r="C73" t="str">
            <v>Galleywood C I</v>
          </cell>
          <cell r="D73">
            <v>904938.26</v>
          </cell>
          <cell r="E73">
            <v>904938.26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54226</v>
          </cell>
          <cell r="K73">
            <v>54226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39240</v>
          </cell>
          <cell r="Q73">
            <v>39240</v>
          </cell>
          <cell r="R73">
            <v>0</v>
          </cell>
          <cell r="S73">
            <v>9656.93</v>
          </cell>
          <cell r="T73">
            <v>9656.93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 t="b">
            <v>1</v>
          </cell>
          <cell r="Z73">
            <v>0</v>
          </cell>
          <cell r="AA73">
            <v>0</v>
          </cell>
          <cell r="AB73">
            <v>68296</v>
          </cell>
          <cell r="AC73">
            <v>68296</v>
          </cell>
          <cell r="AD73">
            <v>0</v>
          </cell>
          <cell r="AE73">
            <v>1148999.77</v>
          </cell>
          <cell r="AF73">
            <v>1139733.4500000002</v>
          </cell>
          <cell r="AG73">
            <v>9266.32</v>
          </cell>
          <cell r="AH73">
            <v>0</v>
          </cell>
          <cell r="AI73">
            <v>1099036.67</v>
          </cell>
          <cell r="AJ73">
            <v>49963.1</v>
          </cell>
          <cell r="AK73">
            <v>0</v>
          </cell>
          <cell r="AL73">
            <v>0</v>
          </cell>
          <cell r="AM73">
            <v>1500.54</v>
          </cell>
          <cell r="AN73">
            <v>0</v>
          </cell>
          <cell r="AO73">
            <v>0</v>
          </cell>
          <cell r="AP73">
            <v>0</v>
          </cell>
          <cell r="AQ73">
            <v>0</v>
          </cell>
          <cell r="AR73">
            <v>0</v>
          </cell>
          <cell r="AS73">
            <v>0</v>
          </cell>
          <cell r="AT73">
            <v>0</v>
          </cell>
          <cell r="AU73">
            <v>0</v>
          </cell>
          <cell r="AV73">
            <v>0</v>
          </cell>
          <cell r="AW73">
            <v>0</v>
          </cell>
          <cell r="AX73">
            <v>0</v>
          </cell>
          <cell r="AY73">
            <v>2491</v>
          </cell>
          <cell r="AZ73">
            <v>0</v>
          </cell>
          <cell r="BA73">
            <v>47472</v>
          </cell>
          <cell r="BB73">
            <v>0</v>
          </cell>
          <cell r="BC73">
            <v>0</v>
          </cell>
        </row>
        <row r="74">
          <cell r="B74">
            <v>4132</v>
          </cell>
          <cell r="C74" t="str">
            <v>South Weald St Peter's CE P</v>
          </cell>
          <cell r="D74">
            <v>1891009.78</v>
          </cell>
          <cell r="E74">
            <v>1891009.78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101566.05</v>
          </cell>
          <cell r="K74">
            <v>101566.05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24155</v>
          </cell>
          <cell r="Q74">
            <v>24155</v>
          </cell>
          <cell r="R74">
            <v>0</v>
          </cell>
          <cell r="S74">
            <v>1082.53</v>
          </cell>
          <cell r="T74">
            <v>1082.53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 t="b">
            <v>1</v>
          </cell>
          <cell r="Z74">
            <v>0</v>
          </cell>
          <cell r="AA74">
            <v>0</v>
          </cell>
          <cell r="AB74">
            <v>103183</v>
          </cell>
          <cell r="AC74">
            <v>103183</v>
          </cell>
          <cell r="AD74">
            <v>0</v>
          </cell>
          <cell r="AE74">
            <v>2267792.66</v>
          </cell>
          <cell r="AF74">
            <v>2267792.6599999997</v>
          </cell>
          <cell r="AG74">
            <v>0</v>
          </cell>
          <cell r="AH74">
            <v>0</v>
          </cell>
          <cell r="AI74">
            <v>2064765.41</v>
          </cell>
          <cell r="AJ74">
            <v>203027.25</v>
          </cell>
          <cell r="AK74">
            <v>0</v>
          </cell>
          <cell r="AL74">
            <v>0</v>
          </cell>
          <cell r="AM74">
            <v>3544.59</v>
          </cell>
          <cell r="AN74">
            <v>0</v>
          </cell>
          <cell r="AO74">
            <v>0</v>
          </cell>
          <cell r="AP74">
            <v>4987.05</v>
          </cell>
          <cell r="AQ74">
            <v>0</v>
          </cell>
          <cell r="AR74">
            <v>0</v>
          </cell>
          <cell r="AS74">
            <v>1320</v>
          </cell>
          <cell r="AT74">
            <v>0</v>
          </cell>
          <cell r="AU74">
            <v>0</v>
          </cell>
          <cell r="AV74">
            <v>0</v>
          </cell>
          <cell r="AW74">
            <v>0</v>
          </cell>
          <cell r="AX74">
            <v>50943</v>
          </cell>
          <cell r="AY74">
            <v>0</v>
          </cell>
          <cell r="AZ74">
            <v>0</v>
          </cell>
          <cell r="BA74">
            <v>86442</v>
          </cell>
          <cell r="BB74">
            <v>51642</v>
          </cell>
          <cell r="BC74">
            <v>14000</v>
          </cell>
        </row>
        <row r="75">
          <cell r="B75">
            <v>5890</v>
          </cell>
          <cell r="C75" t="str">
            <v>St Benedict's College</v>
          </cell>
          <cell r="D75">
            <v>5455734.2000000002</v>
          </cell>
          <cell r="E75">
            <v>5455734.2000000002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125424.5</v>
          </cell>
          <cell r="K75">
            <v>125424.5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157089</v>
          </cell>
          <cell r="Q75">
            <v>157089</v>
          </cell>
          <cell r="R75">
            <v>0</v>
          </cell>
          <cell r="S75">
            <v>15809.75</v>
          </cell>
          <cell r="T75">
            <v>15809.75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 t="b">
            <v>1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6073257.5199999996</v>
          </cell>
          <cell r="AF75">
            <v>6073257.5199999996</v>
          </cell>
          <cell r="AG75">
            <v>0</v>
          </cell>
          <cell r="AH75">
            <v>0</v>
          </cell>
          <cell r="AI75">
            <v>5794837.0599999996</v>
          </cell>
          <cell r="AJ75">
            <v>278420.46000000002</v>
          </cell>
          <cell r="AK75">
            <v>0</v>
          </cell>
          <cell r="AL75">
            <v>0</v>
          </cell>
          <cell r="AM75">
            <v>7561.71</v>
          </cell>
          <cell r="AN75">
            <v>0</v>
          </cell>
          <cell r="AO75">
            <v>2380</v>
          </cell>
          <cell r="AP75">
            <v>0</v>
          </cell>
          <cell r="AQ75">
            <v>0</v>
          </cell>
          <cell r="AR75">
            <v>0</v>
          </cell>
          <cell r="AS75">
            <v>2029</v>
          </cell>
          <cell r="AT75">
            <v>0</v>
          </cell>
          <cell r="AU75">
            <v>0</v>
          </cell>
          <cell r="AV75">
            <v>0</v>
          </cell>
          <cell r="AW75">
            <v>40979</v>
          </cell>
          <cell r="AX75">
            <v>0</v>
          </cell>
          <cell r="AY75">
            <v>33813</v>
          </cell>
          <cell r="AZ75">
            <v>0</v>
          </cell>
          <cell r="BA75">
            <v>75606</v>
          </cell>
          <cell r="BB75">
            <v>0</v>
          </cell>
          <cell r="BC75">
            <v>128022</v>
          </cell>
        </row>
        <row r="76">
          <cell r="B76">
            <v>5690</v>
          </cell>
          <cell r="C76" t="str">
            <v>St John Payne</v>
          </cell>
          <cell r="D76">
            <v>6021294.0599999996</v>
          </cell>
          <cell r="E76">
            <v>6021294.0599999996</v>
          </cell>
          <cell r="F76">
            <v>0</v>
          </cell>
          <cell r="G76">
            <v>1241896.5900000001</v>
          </cell>
          <cell r="H76">
            <v>1241896.5900000001</v>
          </cell>
          <cell r="I76">
            <v>0</v>
          </cell>
          <cell r="J76">
            <v>100765.5</v>
          </cell>
          <cell r="K76">
            <v>100765.5</v>
          </cell>
          <cell r="L76">
            <v>0</v>
          </cell>
          <cell r="M76">
            <v>103285</v>
          </cell>
          <cell r="N76">
            <v>103285</v>
          </cell>
          <cell r="O76">
            <v>0</v>
          </cell>
          <cell r="P76">
            <v>189750</v>
          </cell>
          <cell r="Q76">
            <v>189750</v>
          </cell>
          <cell r="R76">
            <v>0</v>
          </cell>
          <cell r="S76">
            <v>4534.6499999999996</v>
          </cell>
          <cell r="T76">
            <v>4534.6499999999996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 t="b">
            <v>1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8994399.7300000004</v>
          </cell>
          <cell r="AF76">
            <v>8384429.1000000006</v>
          </cell>
          <cell r="AG76">
            <v>55326.719999999972</v>
          </cell>
          <cell r="AH76">
            <v>554643.91</v>
          </cell>
          <cell r="AI76">
            <v>7229153.1500000004</v>
          </cell>
          <cell r="AJ76">
            <v>1765246.58</v>
          </cell>
          <cell r="AK76">
            <v>0</v>
          </cell>
          <cell r="AL76">
            <v>0</v>
          </cell>
          <cell r="AM76">
            <v>8059.08</v>
          </cell>
          <cell r="AN76">
            <v>0</v>
          </cell>
          <cell r="AO76">
            <v>0</v>
          </cell>
          <cell r="AP76">
            <v>0</v>
          </cell>
          <cell r="AQ76">
            <v>0</v>
          </cell>
          <cell r="AR76">
            <v>0</v>
          </cell>
          <cell r="AS76">
            <v>700</v>
          </cell>
          <cell r="AT76">
            <v>0</v>
          </cell>
          <cell r="AU76">
            <v>0</v>
          </cell>
          <cell r="AV76">
            <v>26265</v>
          </cell>
          <cell r="AW76">
            <v>0</v>
          </cell>
          <cell r="AX76">
            <v>250000</v>
          </cell>
          <cell r="AY76">
            <v>0</v>
          </cell>
          <cell r="AZ76">
            <v>0</v>
          </cell>
          <cell r="BA76">
            <v>250000</v>
          </cell>
          <cell r="BB76">
            <v>654780</v>
          </cell>
          <cell r="BC76">
            <v>554644</v>
          </cell>
        </row>
        <row r="77">
          <cell r="B77">
            <v>4750</v>
          </cell>
          <cell r="C77" t="str">
            <v>Abacus P</v>
          </cell>
          <cell r="D77">
            <v>1944477.0699999998</v>
          </cell>
          <cell r="E77">
            <v>1944477.07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186066.5</v>
          </cell>
          <cell r="K77">
            <v>186066.5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53075</v>
          </cell>
          <cell r="Q77">
            <v>53075</v>
          </cell>
          <cell r="R77">
            <v>0</v>
          </cell>
          <cell r="S77">
            <v>7365.0599999999995</v>
          </cell>
          <cell r="T77">
            <v>7365.06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 t="b">
            <v>1</v>
          </cell>
          <cell r="Z77">
            <v>0</v>
          </cell>
          <cell r="AA77">
            <v>0</v>
          </cell>
          <cell r="AB77">
            <v>93903</v>
          </cell>
          <cell r="AC77">
            <v>93903</v>
          </cell>
          <cell r="AD77">
            <v>0</v>
          </cell>
          <cell r="AE77">
            <v>2538127.2400000002</v>
          </cell>
          <cell r="AF77">
            <v>2520384.0799999996</v>
          </cell>
          <cell r="AG77">
            <v>17743.16</v>
          </cell>
          <cell r="AH77">
            <v>0</v>
          </cell>
          <cell r="AI77">
            <v>2251220.13</v>
          </cell>
          <cell r="AJ77">
            <v>286907.11</v>
          </cell>
          <cell r="AK77">
            <v>0</v>
          </cell>
          <cell r="AL77">
            <v>0</v>
          </cell>
          <cell r="AM77">
            <v>3561.71</v>
          </cell>
          <cell r="AN77">
            <v>0</v>
          </cell>
          <cell r="AO77">
            <v>-0.21</v>
          </cell>
          <cell r="AP77">
            <v>0.5</v>
          </cell>
          <cell r="AQ77">
            <v>0</v>
          </cell>
          <cell r="AR77">
            <v>0</v>
          </cell>
          <cell r="AS77">
            <v>0</v>
          </cell>
          <cell r="AT77">
            <v>0</v>
          </cell>
          <cell r="AU77">
            <v>0</v>
          </cell>
          <cell r="AV77">
            <v>0</v>
          </cell>
          <cell r="AW77">
            <v>0</v>
          </cell>
          <cell r="AX77">
            <v>0</v>
          </cell>
          <cell r="AY77">
            <v>11272</v>
          </cell>
          <cell r="AZ77">
            <v>0</v>
          </cell>
          <cell r="BA77">
            <v>0</v>
          </cell>
          <cell r="BB77">
            <v>273712</v>
          </cell>
          <cell r="BC77">
            <v>0</v>
          </cell>
        </row>
        <row r="78">
          <cell r="B78">
            <v>1426</v>
          </cell>
          <cell r="C78" t="str">
            <v>St Thomas of Canterbury CE P</v>
          </cell>
          <cell r="D78">
            <v>2081067.73</v>
          </cell>
          <cell r="E78">
            <v>2081067.73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161041.16999999998</v>
          </cell>
          <cell r="K78">
            <v>161041.17000000001</v>
          </cell>
          <cell r="L78">
            <v>0</v>
          </cell>
          <cell r="M78">
            <v>14805</v>
          </cell>
          <cell r="N78">
            <v>14805</v>
          </cell>
          <cell r="O78">
            <v>0</v>
          </cell>
          <cell r="P78">
            <v>105851</v>
          </cell>
          <cell r="Q78">
            <v>105851</v>
          </cell>
          <cell r="R78">
            <v>0</v>
          </cell>
          <cell r="S78">
            <v>4505.0599999999995</v>
          </cell>
          <cell r="T78">
            <v>4505.0600000000004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 t="b">
            <v>1</v>
          </cell>
          <cell r="Z78">
            <v>0</v>
          </cell>
          <cell r="AA78">
            <v>0</v>
          </cell>
          <cell r="AB78">
            <v>29248</v>
          </cell>
          <cell r="AC78">
            <v>29248</v>
          </cell>
          <cell r="AD78">
            <v>0</v>
          </cell>
          <cell r="AE78">
            <v>2547780.46</v>
          </cell>
          <cell r="AF78">
            <v>2508343.09</v>
          </cell>
          <cell r="AG78">
            <v>39437.369999999995</v>
          </cell>
          <cell r="AH78">
            <v>0</v>
          </cell>
          <cell r="AI78">
            <v>2342511.2000000002</v>
          </cell>
          <cell r="AJ78">
            <v>205269.26</v>
          </cell>
          <cell r="AK78">
            <v>0</v>
          </cell>
          <cell r="AL78">
            <v>0</v>
          </cell>
          <cell r="AM78">
            <v>2594.23</v>
          </cell>
          <cell r="AN78">
            <v>0</v>
          </cell>
          <cell r="AO78">
            <v>0</v>
          </cell>
          <cell r="AP78">
            <v>0</v>
          </cell>
          <cell r="AQ78">
            <v>0</v>
          </cell>
          <cell r="AR78">
            <v>0</v>
          </cell>
          <cell r="AS78">
            <v>0</v>
          </cell>
          <cell r="AT78">
            <v>0</v>
          </cell>
          <cell r="AU78">
            <v>0</v>
          </cell>
          <cell r="AV78">
            <v>0</v>
          </cell>
          <cell r="AW78">
            <v>0</v>
          </cell>
          <cell r="AX78">
            <v>0</v>
          </cell>
          <cell r="AY78">
            <v>0</v>
          </cell>
          <cell r="AZ78">
            <v>5000</v>
          </cell>
          <cell r="BA78">
            <v>47806</v>
          </cell>
          <cell r="BB78">
            <v>0</v>
          </cell>
          <cell r="BC78">
            <v>152463</v>
          </cell>
        </row>
        <row r="79">
          <cell r="B79">
            <v>1564</v>
          </cell>
          <cell r="C79" t="str">
            <v>Canvey C I</v>
          </cell>
          <cell r="D79">
            <v>937323.5</v>
          </cell>
          <cell r="E79">
            <v>937323.5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48483</v>
          </cell>
          <cell r="K79">
            <v>48483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59655</v>
          </cell>
          <cell r="Q79">
            <v>59655</v>
          </cell>
          <cell r="R79">
            <v>0</v>
          </cell>
          <cell r="S79">
            <v>142643.71</v>
          </cell>
          <cell r="T79">
            <v>142643.71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 t="b">
            <v>1</v>
          </cell>
          <cell r="Z79">
            <v>0</v>
          </cell>
          <cell r="AA79">
            <v>0</v>
          </cell>
          <cell r="AB79">
            <v>76833</v>
          </cell>
          <cell r="AC79">
            <v>76833</v>
          </cell>
          <cell r="AD79">
            <v>0</v>
          </cell>
          <cell r="AE79">
            <v>1382624.3</v>
          </cell>
          <cell r="AF79">
            <v>1369052.8600000003</v>
          </cell>
          <cell r="AG79">
            <v>13571.440000000002</v>
          </cell>
          <cell r="AH79">
            <v>0</v>
          </cell>
          <cell r="AI79">
            <v>1145108.55</v>
          </cell>
          <cell r="AJ79">
            <v>237515.75</v>
          </cell>
          <cell r="AK79">
            <v>0</v>
          </cell>
          <cell r="AL79">
            <v>0</v>
          </cell>
          <cell r="AM79">
            <v>1525.83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  <cell r="AR79">
            <v>0</v>
          </cell>
          <cell r="AS79">
            <v>0</v>
          </cell>
          <cell r="AT79">
            <v>0</v>
          </cell>
          <cell r="AU79">
            <v>0</v>
          </cell>
          <cell r="AV79">
            <v>0</v>
          </cell>
          <cell r="AW79">
            <v>5326</v>
          </cell>
          <cell r="AX79">
            <v>0</v>
          </cell>
          <cell r="AY79">
            <v>9582</v>
          </cell>
          <cell r="AZ79">
            <v>35000</v>
          </cell>
          <cell r="BA79">
            <v>48656</v>
          </cell>
          <cell r="BB79">
            <v>90000</v>
          </cell>
          <cell r="BC79">
            <v>48952</v>
          </cell>
        </row>
        <row r="80">
          <cell r="B80">
            <v>1814</v>
          </cell>
          <cell r="C80" t="str">
            <v>Brinkley Grove P</v>
          </cell>
          <cell r="D80">
            <v>1969548.1700000002</v>
          </cell>
          <cell r="E80">
            <v>1969548.1700000002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40069</v>
          </cell>
          <cell r="K80">
            <v>40069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161872</v>
          </cell>
          <cell r="Q80">
            <v>161872</v>
          </cell>
          <cell r="R80">
            <v>0</v>
          </cell>
          <cell r="S80">
            <v>8081.86</v>
          </cell>
          <cell r="T80">
            <v>8081.86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 t="b">
            <v>1</v>
          </cell>
          <cell r="Z80">
            <v>0</v>
          </cell>
          <cell r="AA80">
            <v>0</v>
          </cell>
          <cell r="AB80">
            <v>70726</v>
          </cell>
          <cell r="AC80">
            <v>70726</v>
          </cell>
          <cell r="AD80">
            <v>0</v>
          </cell>
          <cell r="AE80">
            <v>2518646.1599999997</v>
          </cell>
          <cell r="AF80">
            <v>2500501.7999999998</v>
          </cell>
          <cell r="AG80">
            <v>18144.359999999993</v>
          </cell>
          <cell r="AH80">
            <v>0</v>
          </cell>
          <cell r="AI80">
            <v>2209848.5499999998</v>
          </cell>
          <cell r="AJ80">
            <v>308797.61</v>
          </cell>
          <cell r="AK80">
            <v>0</v>
          </cell>
          <cell r="AL80">
            <v>0</v>
          </cell>
          <cell r="AM80">
            <v>3515.31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  <cell r="AR80">
            <v>0</v>
          </cell>
          <cell r="AS80">
            <v>0</v>
          </cell>
          <cell r="AT80">
            <v>0</v>
          </cell>
          <cell r="AU80">
            <v>0</v>
          </cell>
          <cell r="AV80">
            <v>0</v>
          </cell>
          <cell r="AW80">
            <v>0</v>
          </cell>
          <cell r="AX80">
            <v>0</v>
          </cell>
          <cell r="AY80">
            <v>19293</v>
          </cell>
          <cell r="AZ80">
            <v>0</v>
          </cell>
          <cell r="BA80">
            <v>121250</v>
          </cell>
          <cell r="BB80">
            <v>155389</v>
          </cell>
          <cell r="BC80">
            <v>0</v>
          </cell>
        </row>
        <row r="81">
          <cell r="B81">
            <v>3590</v>
          </cell>
          <cell r="C81" t="str">
            <v>Eversley C P</v>
          </cell>
          <cell r="D81">
            <v>2145269.2800000003</v>
          </cell>
          <cell r="E81">
            <v>2145269.2799999998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45281</v>
          </cell>
          <cell r="K81">
            <v>45281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195610</v>
          </cell>
          <cell r="Q81">
            <v>195610</v>
          </cell>
          <cell r="R81">
            <v>0</v>
          </cell>
          <cell r="S81">
            <v>2365.06</v>
          </cell>
          <cell r="T81">
            <v>2365.06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 t="b">
            <v>1</v>
          </cell>
          <cell r="Z81">
            <v>0</v>
          </cell>
          <cell r="AA81">
            <v>0</v>
          </cell>
          <cell r="AB81">
            <v>77574</v>
          </cell>
          <cell r="AC81">
            <v>77574</v>
          </cell>
          <cell r="AD81">
            <v>0</v>
          </cell>
          <cell r="AE81">
            <v>3129347.7</v>
          </cell>
          <cell r="AF81">
            <v>3105902</v>
          </cell>
          <cell r="AG81">
            <v>23445.7</v>
          </cell>
          <cell r="AH81">
            <v>0</v>
          </cell>
          <cell r="AI81">
            <v>2519326.65</v>
          </cell>
          <cell r="AJ81">
            <v>610021.05000000005</v>
          </cell>
          <cell r="AK81">
            <v>0</v>
          </cell>
          <cell r="AL81">
            <v>0</v>
          </cell>
          <cell r="AM81">
            <v>3595.96</v>
          </cell>
          <cell r="AN81">
            <v>-694.46</v>
          </cell>
          <cell r="AO81">
            <v>0</v>
          </cell>
          <cell r="AP81">
            <v>0</v>
          </cell>
          <cell r="AQ81">
            <v>0</v>
          </cell>
          <cell r="AR81">
            <v>0</v>
          </cell>
          <cell r="AS81">
            <v>0</v>
          </cell>
          <cell r="AT81">
            <v>0</v>
          </cell>
          <cell r="AU81">
            <v>0</v>
          </cell>
          <cell r="AV81">
            <v>0</v>
          </cell>
          <cell r="AW81">
            <v>0</v>
          </cell>
          <cell r="AX81">
            <v>0</v>
          </cell>
          <cell r="AY81">
            <v>0</v>
          </cell>
          <cell r="AZ81">
            <v>0</v>
          </cell>
          <cell r="BA81">
            <v>312444</v>
          </cell>
          <cell r="BB81">
            <v>0</v>
          </cell>
          <cell r="BC81">
            <v>280508</v>
          </cell>
        </row>
        <row r="82">
          <cell r="B82">
            <v>1822</v>
          </cell>
          <cell r="C82" t="str">
            <v>Gosbecks C P</v>
          </cell>
          <cell r="D82">
            <v>1329695.1400000001</v>
          </cell>
          <cell r="E82">
            <v>1329695.1399999999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27707.5</v>
          </cell>
          <cell r="K82">
            <v>27707.5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83850</v>
          </cell>
          <cell r="Q82">
            <v>83850</v>
          </cell>
          <cell r="R82">
            <v>0</v>
          </cell>
          <cell r="S82">
            <v>11027.72</v>
          </cell>
          <cell r="T82">
            <v>11027.72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 t="b">
            <v>1</v>
          </cell>
          <cell r="Z82">
            <v>0</v>
          </cell>
          <cell r="AA82">
            <v>0</v>
          </cell>
          <cell r="AB82">
            <v>50054</v>
          </cell>
          <cell r="AC82">
            <v>50054</v>
          </cell>
          <cell r="AD82">
            <v>0</v>
          </cell>
          <cell r="AE82">
            <v>1782175.52</v>
          </cell>
          <cell r="AF82">
            <v>1766028.7400000002</v>
          </cell>
          <cell r="AG82">
            <v>16146.78</v>
          </cell>
          <cell r="AH82">
            <v>0</v>
          </cell>
          <cell r="AI82">
            <v>1505960.31</v>
          </cell>
          <cell r="AJ82">
            <v>276215.21000000002</v>
          </cell>
          <cell r="AK82">
            <v>0</v>
          </cell>
          <cell r="AL82">
            <v>0</v>
          </cell>
          <cell r="AM82">
            <v>2343.54</v>
          </cell>
          <cell r="AN82">
            <v>-1562.54</v>
          </cell>
          <cell r="AO82">
            <v>0</v>
          </cell>
          <cell r="AP82">
            <v>0</v>
          </cell>
          <cell r="AQ82">
            <v>0</v>
          </cell>
          <cell r="AR82">
            <v>0</v>
          </cell>
          <cell r="AS82">
            <v>0</v>
          </cell>
          <cell r="AT82">
            <v>0</v>
          </cell>
          <cell r="AU82">
            <v>0</v>
          </cell>
          <cell r="AV82">
            <v>0</v>
          </cell>
          <cell r="AW82">
            <v>0</v>
          </cell>
          <cell r="AX82">
            <v>0</v>
          </cell>
          <cell r="AY82">
            <v>50567</v>
          </cell>
          <cell r="AZ82">
            <v>0</v>
          </cell>
          <cell r="BA82">
            <v>169589</v>
          </cell>
          <cell r="BB82">
            <v>0</v>
          </cell>
          <cell r="BC82">
            <v>50000</v>
          </cell>
        </row>
        <row r="83">
          <cell r="B83">
            <v>1018</v>
          </cell>
          <cell r="C83" t="str">
            <v>St Marys CE P (Ard)</v>
          </cell>
          <cell r="D83">
            <v>628496.25</v>
          </cell>
          <cell r="E83">
            <v>628496.25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13866.66</v>
          </cell>
          <cell r="K83">
            <v>13866.66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14550</v>
          </cell>
          <cell r="Q83">
            <v>14550</v>
          </cell>
          <cell r="R83">
            <v>0</v>
          </cell>
          <cell r="S83">
            <v>5656.93</v>
          </cell>
          <cell r="T83">
            <v>5656.93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 t="b">
            <v>1</v>
          </cell>
          <cell r="Z83">
            <v>0</v>
          </cell>
          <cell r="AA83">
            <v>0</v>
          </cell>
          <cell r="AB83">
            <v>31655</v>
          </cell>
          <cell r="AC83">
            <v>31655</v>
          </cell>
          <cell r="AD83">
            <v>0</v>
          </cell>
          <cell r="AE83">
            <v>787981.03</v>
          </cell>
          <cell r="AF83">
            <v>713501.71000000008</v>
          </cell>
          <cell r="AG83">
            <v>12046.12</v>
          </cell>
          <cell r="AH83">
            <v>62433.2</v>
          </cell>
          <cell r="AI83">
            <v>743757.57</v>
          </cell>
          <cell r="AJ83">
            <v>44223.46</v>
          </cell>
          <cell r="AK83">
            <v>0</v>
          </cell>
          <cell r="AL83">
            <v>0</v>
          </cell>
          <cell r="AM83">
            <v>935.73</v>
          </cell>
          <cell r="AN83">
            <v>0</v>
          </cell>
          <cell r="AO83">
            <v>0</v>
          </cell>
          <cell r="AP83">
            <v>5466.66</v>
          </cell>
          <cell r="AQ83">
            <v>0</v>
          </cell>
          <cell r="AR83">
            <v>0</v>
          </cell>
          <cell r="AS83">
            <v>0</v>
          </cell>
          <cell r="AT83">
            <v>0</v>
          </cell>
          <cell r="AU83">
            <v>0</v>
          </cell>
          <cell r="AV83">
            <v>0</v>
          </cell>
          <cell r="AW83">
            <v>0</v>
          </cell>
          <cell r="AX83">
            <v>0</v>
          </cell>
          <cell r="AY83">
            <v>0</v>
          </cell>
          <cell r="AZ83">
            <v>0</v>
          </cell>
          <cell r="BA83">
            <v>32802</v>
          </cell>
          <cell r="BB83">
            <v>0</v>
          </cell>
          <cell r="BC83">
            <v>0</v>
          </cell>
        </row>
        <row r="84">
          <cell r="B84">
            <v>2496</v>
          </cell>
          <cell r="C84" t="str">
            <v>St Georges CE P</v>
          </cell>
          <cell r="D84">
            <v>868549.76</v>
          </cell>
          <cell r="E84">
            <v>868549.76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80093.5</v>
          </cell>
          <cell r="K84">
            <v>80093.5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11640</v>
          </cell>
          <cell r="Q84">
            <v>11640</v>
          </cell>
          <cell r="R84">
            <v>0</v>
          </cell>
          <cell r="S84">
            <v>2400</v>
          </cell>
          <cell r="T84">
            <v>2400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 t="b">
            <v>1</v>
          </cell>
          <cell r="Z84">
            <v>0</v>
          </cell>
          <cell r="AA84">
            <v>0</v>
          </cell>
          <cell r="AB84">
            <v>41088</v>
          </cell>
          <cell r="AC84">
            <v>41088</v>
          </cell>
          <cell r="AD84">
            <v>0</v>
          </cell>
          <cell r="AE84">
            <v>1119420.93</v>
          </cell>
          <cell r="AF84">
            <v>1106978.05</v>
          </cell>
          <cell r="AG84">
            <v>12442.88</v>
          </cell>
          <cell r="AH84">
            <v>0</v>
          </cell>
          <cell r="AI84">
            <v>985092.12</v>
          </cell>
          <cell r="AJ84">
            <v>134328.81</v>
          </cell>
          <cell r="AK84">
            <v>0</v>
          </cell>
          <cell r="AL84">
            <v>0</v>
          </cell>
          <cell r="AM84">
            <v>977.88</v>
          </cell>
          <cell r="AN84">
            <v>0</v>
          </cell>
          <cell r="AO84">
            <v>0</v>
          </cell>
          <cell r="AP84">
            <v>0</v>
          </cell>
          <cell r="AQ84">
            <v>0</v>
          </cell>
          <cell r="AR84">
            <v>0</v>
          </cell>
          <cell r="AS84">
            <v>0</v>
          </cell>
          <cell r="AT84">
            <v>0</v>
          </cell>
          <cell r="AU84">
            <v>0</v>
          </cell>
          <cell r="AV84">
            <v>0</v>
          </cell>
          <cell r="AW84">
            <v>0</v>
          </cell>
          <cell r="AX84">
            <v>0</v>
          </cell>
          <cell r="AY84">
            <v>0</v>
          </cell>
          <cell r="AZ84">
            <v>0</v>
          </cell>
          <cell r="BA84">
            <v>82840</v>
          </cell>
          <cell r="BB84">
            <v>23592</v>
          </cell>
          <cell r="BC84">
            <v>21166</v>
          </cell>
        </row>
        <row r="85">
          <cell r="B85">
            <v>4880</v>
          </cell>
          <cell r="C85" t="str">
            <v>Woodham Walter CE P</v>
          </cell>
          <cell r="D85">
            <v>660940.17000000004</v>
          </cell>
          <cell r="E85">
            <v>660940.17000000004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17413</v>
          </cell>
          <cell r="K85">
            <v>17413</v>
          </cell>
          <cell r="L85">
            <v>0</v>
          </cell>
          <cell r="M85">
            <v>1880</v>
          </cell>
          <cell r="N85">
            <v>1880</v>
          </cell>
          <cell r="O85">
            <v>0</v>
          </cell>
          <cell r="P85">
            <v>47635</v>
          </cell>
          <cell r="Q85">
            <v>47635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 t="b">
            <v>1</v>
          </cell>
          <cell r="Z85">
            <v>0</v>
          </cell>
          <cell r="AA85">
            <v>0</v>
          </cell>
          <cell r="AB85">
            <v>37718</v>
          </cell>
          <cell r="AC85">
            <v>37718</v>
          </cell>
          <cell r="AD85">
            <v>0</v>
          </cell>
          <cell r="AE85">
            <v>797164.96</v>
          </cell>
          <cell r="AF85">
            <v>790125.92000000016</v>
          </cell>
          <cell r="AG85">
            <v>7039.0400000000081</v>
          </cell>
          <cell r="AH85">
            <v>0</v>
          </cell>
          <cell r="AI85">
            <v>759114.62</v>
          </cell>
          <cell r="AJ85">
            <v>38050.339999999997</v>
          </cell>
          <cell r="AK85">
            <v>0</v>
          </cell>
          <cell r="AL85">
            <v>0</v>
          </cell>
          <cell r="AM85">
            <v>961.02</v>
          </cell>
          <cell r="AN85">
            <v>0</v>
          </cell>
          <cell r="AO85">
            <v>0</v>
          </cell>
          <cell r="AP85">
            <v>0</v>
          </cell>
          <cell r="AQ85">
            <v>0</v>
          </cell>
          <cell r="AR85">
            <v>0</v>
          </cell>
          <cell r="AS85">
            <v>0</v>
          </cell>
          <cell r="AT85">
            <v>0</v>
          </cell>
          <cell r="AU85">
            <v>0</v>
          </cell>
          <cell r="AV85">
            <v>0</v>
          </cell>
          <cell r="AW85">
            <v>0</v>
          </cell>
          <cell r="AX85">
            <v>17844</v>
          </cell>
          <cell r="AY85">
            <v>0</v>
          </cell>
          <cell r="AZ85">
            <v>0</v>
          </cell>
          <cell r="BA85">
            <v>12135</v>
          </cell>
          <cell r="BB85">
            <v>811</v>
          </cell>
          <cell r="BC85">
            <v>5000</v>
          </cell>
        </row>
        <row r="86">
          <cell r="B86">
            <v>1366</v>
          </cell>
          <cell r="C86" t="str">
            <v>Great Bradfords C J</v>
          </cell>
          <cell r="D86">
            <v>1553150.09</v>
          </cell>
          <cell r="E86">
            <v>1553150.09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48171</v>
          </cell>
          <cell r="K86">
            <v>48171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164596</v>
          </cell>
          <cell r="Q86">
            <v>164596</v>
          </cell>
          <cell r="R86">
            <v>0</v>
          </cell>
          <cell r="S86">
            <v>7400</v>
          </cell>
          <cell r="T86">
            <v>7400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 t="b">
            <v>1</v>
          </cell>
          <cell r="Z86">
            <v>0</v>
          </cell>
          <cell r="AA86">
            <v>0</v>
          </cell>
          <cell r="AB86">
            <v>19289</v>
          </cell>
          <cell r="AC86">
            <v>19289</v>
          </cell>
          <cell r="AD86">
            <v>0</v>
          </cell>
          <cell r="AE86">
            <v>2144709.9</v>
          </cell>
          <cell r="AF86">
            <v>2144709.8999999994</v>
          </cell>
          <cell r="AG86">
            <v>0</v>
          </cell>
          <cell r="AH86">
            <v>0</v>
          </cell>
          <cell r="AI86">
            <v>1858866.82</v>
          </cell>
          <cell r="AJ86">
            <v>285843.08</v>
          </cell>
          <cell r="AK86">
            <v>0</v>
          </cell>
          <cell r="AL86">
            <v>0</v>
          </cell>
          <cell r="AM86">
            <v>2672.31</v>
          </cell>
          <cell r="AN86">
            <v>0</v>
          </cell>
          <cell r="AO86">
            <v>6000</v>
          </cell>
          <cell r="AP86">
            <v>0</v>
          </cell>
          <cell r="AQ86">
            <v>0</v>
          </cell>
          <cell r="AR86">
            <v>0</v>
          </cell>
          <cell r="AS86">
            <v>556</v>
          </cell>
          <cell r="AT86">
            <v>0</v>
          </cell>
          <cell r="AU86">
            <v>0</v>
          </cell>
          <cell r="AV86">
            <v>0</v>
          </cell>
          <cell r="AW86">
            <v>0</v>
          </cell>
          <cell r="AX86">
            <v>0</v>
          </cell>
          <cell r="AY86">
            <v>0</v>
          </cell>
          <cell r="AZ86">
            <v>0</v>
          </cell>
          <cell r="BA86">
            <v>285843</v>
          </cell>
          <cell r="BB86">
            <v>0</v>
          </cell>
          <cell r="BC86">
            <v>0</v>
          </cell>
        </row>
        <row r="87">
          <cell r="B87">
            <v>1846</v>
          </cell>
          <cell r="C87" t="str">
            <v>Montgomery C I &amp; N</v>
          </cell>
          <cell r="D87">
            <v>1422325</v>
          </cell>
          <cell r="E87">
            <v>1422325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33860.75</v>
          </cell>
          <cell r="K87">
            <v>33860.75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129189</v>
          </cell>
          <cell r="Q87">
            <v>129189</v>
          </cell>
          <cell r="R87">
            <v>0</v>
          </cell>
          <cell r="S87">
            <v>200</v>
          </cell>
          <cell r="T87">
            <v>200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 t="b">
            <v>1</v>
          </cell>
          <cell r="Z87">
            <v>0</v>
          </cell>
          <cell r="AA87">
            <v>0</v>
          </cell>
          <cell r="AB87">
            <v>106562</v>
          </cell>
          <cell r="AC87">
            <v>106562</v>
          </cell>
          <cell r="AD87">
            <v>0</v>
          </cell>
          <cell r="AE87">
            <v>2124065.64</v>
          </cell>
          <cell r="AF87">
            <v>2108163.9900000002</v>
          </cell>
          <cell r="AG87">
            <v>15901.650000000001</v>
          </cell>
          <cell r="AH87">
            <v>0</v>
          </cell>
          <cell r="AI87">
            <v>1820382.09</v>
          </cell>
          <cell r="AJ87">
            <v>303683.55</v>
          </cell>
          <cell r="AK87">
            <v>0</v>
          </cell>
          <cell r="AL87">
            <v>0</v>
          </cell>
          <cell r="AM87">
            <v>2166.5100000000002</v>
          </cell>
          <cell r="AN87">
            <v>0</v>
          </cell>
          <cell r="AO87">
            <v>0</v>
          </cell>
          <cell r="AP87">
            <v>0</v>
          </cell>
          <cell r="AQ87">
            <v>0</v>
          </cell>
          <cell r="AR87">
            <v>0</v>
          </cell>
          <cell r="AS87">
            <v>9519</v>
          </cell>
          <cell r="AT87">
            <v>0</v>
          </cell>
          <cell r="AU87">
            <v>0</v>
          </cell>
          <cell r="AV87">
            <v>0</v>
          </cell>
          <cell r="AW87">
            <v>0</v>
          </cell>
          <cell r="AX87">
            <v>176244</v>
          </cell>
          <cell r="AY87">
            <v>0</v>
          </cell>
          <cell r="AZ87">
            <v>0</v>
          </cell>
          <cell r="BA87">
            <v>0</v>
          </cell>
          <cell r="BB87">
            <v>101062</v>
          </cell>
          <cell r="BC87">
            <v>10476</v>
          </cell>
        </row>
        <row r="88">
          <cell r="B88">
            <v>1258</v>
          </cell>
          <cell r="C88" t="str">
            <v>Quilters C I</v>
          </cell>
          <cell r="D88">
            <v>844741.39</v>
          </cell>
          <cell r="E88">
            <v>844741.39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48108</v>
          </cell>
          <cell r="K88">
            <v>48108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11215</v>
          </cell>
          <cell r="Q88">
            <v>11215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 t="b">
            <v>1</v>
          </cell>
          <cell r="Z88">
            <v>0</v>
          </cell>
          <cell r="AA88">
            <v>0</v>
          </cell>
          <cell r="AB88">
            <v>92074</v>
          </cell>
          <cell r="AC88">
            <v>92074</v>
          </cell>
          <cell r="AD88">
            <v>0</v>
          </cell>
          <cell r="AE88">
            <v>1138200.77</v>
          </cell>
          <cell r="AF88">
            <v>1124549.8500000001</v>
          </cell>
          <cell r="AG88">
            <v>13650.92</v>
          </cell>
          <cell r="AH88">
            <v>0</v>
          </cell>
          <cell r="AI88">
            <v>996572.64</v>
          </cell>
          <cell r="AJ88">
            <v>141628.13</v>
          </cell>
          <cell r="AK88">
            <v>0</v>
          </cell>
          <cell r="AL88">
            <v>0</v>
          </cell>
          <cell r="AM88">
            <v>1575.37</v>
          </cell>
          <cell r="AN88">
            <v>0</v>
          </cell>
          <cell r="AO88">
            <v>0.01</v>
          </cell>
          <cell r="AP88">
            <v>0</v>
          </cell>
          <cell r="AQ88">
            <v>0</v>
          </cell>
          <cell r="AR88">
            <v>0</v>
          </cell>
          <cell r="AS88">
            <v>0</v>
          </cell>
          <cell r="AT88">
            <v>0</v>
          </cell>
          <cell r="AU88">
            <v>0</v>
          </cell>
          <cell r="AV88">
            <v>0</v>
          </cell>
          <cell r="AW88">
            <v>0</v>
          </cell>
          <cell r="AX88">
            <v>0</v>
          </cell>
          <cell r="AY88">
            <v>0</v>
          </cell>
          <cell r="AZ88">
            <v>0</v>
          </cell>
          <cell r="BA88">
            <v>20197</v>
          </cell>
          <cell r="BB88">
            <v>119431</v>
          </cell>
          <cell r="BC88">
            <v>2000</v>
          </cell>
        </row>
        <row r="89">
          <cell r="B89">
            <v>1384</v>
          </cell>
          <cell r="C89" t="str">
            <v>White Court C P</v>
          </cell>
          <cell r="D89">
            <v>2763071.25</v>
          </cell>
          <cell r="E89">
            <v>2763071.25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110965.5</v>
          </cell>
          <cell r="K89">
            <v>110965.5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84695</v>
          </cell>
          <cell r="Q89">
            <v>84695</v>
          </cell>
          <cell r="R89">
            <v>0</v>
          </cell>
          <cell r="S89">
            <v>4113.8599999999997</v>
          </cell>
          <cell r="T89">
            <v>4113.8599999999997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 t="b">
            <v>1</v>
          </cell>
          <cell r="Z89">
            <v>0</v>
          </cell>
          <cell r="AA89">
            <v>0</v>
          </cell>
          <cell r="AB89">
            <v>109331</v>
          </cell>
          <cell r="AC89">
            <v>109331</v>
          </cell>
          <cell r="AD89">
            <v>0</v>
          </cell>
          <cell r="AE89">
            <v>3498798.75</v>
          </cell>
          <cell r="AF89">
            <v>3476963.2300000004</v>
          </cell>
          <cell r="AG89">
            <v>21835.52</v>
          </cell>
          <cell r="AH89">
            <v>0</v>
          </cell>
          <cell r="AI89">
            <v>3341133.86</v>
          </cell>
          <cell r="AJ89">
            <v>157664.89000000001</v>
          </cell>
          <cell r="AK89">
            <v>0</v>
          </cell>
          <cell r="AL89">
            <v>0</v>
          </cell>
          <cell r="AM89">
            <v>4720.8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  <cell r="AR89">
            <v>0</v>
          </cell>
          <cell r="AS89">
            <v>1200</v>
          </cell>
          <cell r="AT89">
            <v>0</v>
          </cell>
          <cell r="AU89">
            <v>0</v>
          </cell>
          <cell r="AV89">
            <v>0</v>
          </cell>
          <cell r="AW89">
            <v>5529</v>
          </cell>
          <cell r="AX89">
            <v>0</v>
          </cell>
          <cell r="AY89">
            <v>0</v>
          </cell>
          <cell r="AZ89">
            <v>0</v>
          </cell>
          <cell r="BA89">
            <v>130300</v>
          </cell>
          <cell r="BB89">
            <v>0</v>
          </cell>
          <cell r="BC89">
            <v>0</v>
          </cell>
        </row>
        <row r="90">
          <cell r="B90">
            <v>2975</v>
          </cell>
          <cell r="C90" t="str">
            <v>Riverside C P</v>
          </cell>
          <cell r="D90">
            <v>1678581.77</v>
          </cell>
          <cell r="E90">
            <v>1678581.77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90422.5</v>
          </cell>
          <cell r="K90">
            <v>90422.5</v>
          </cell>
          <cell r="L90">
            <v>0</v>
          </cell>
          <cell r="M90">
            <v>6580</v>
          </cell>
          <cell r="N90">
            <v>6580</v>
          </cell>
          <cell r="O90">
            <v>0</v>
          </cell>
          <cell r="P90">
            <v>83190</v>
          </cell>
          <cell r="Q90">
            <v>83190</v>
          </cell>
          <cell r="R90">
            <v>0</v>
          </cell>
          <cell r="S90">
            <v>856.93</v>
          </cell>
          <cell r="T90">
            <v>856.93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 t="b">
            <v>1</v>
          </cell>
          <cell r="Z90">
            <v>0</v>
          </cell>
          <cell r="AA90">
            <v>0</v>
          </cell>
          <cell r="AB90">
            <v>82213</v>
          </cell>
          <cell r="AC90">
            <v>82213</v>
          </cell>
          <cell r="AD90">
            <v>0</v>
          </cell>
          <cell r="AE90">
            <v>2074956.43</v>
          </cell>
          <cell r="AF90">
            <v>2058477.0500000003</v>
          </cell>
          <cell r="AG90">
            <v>16479.38</v>
          </cell>
          <cell r="AH90">
            <v>0</v>
          </cell>
          <cell r="AI90">
            <v>1838858.73</v>
          </cell>
          <cell r="AJ90">
            <v>236097.7</v>
          </cell>
          <cell r="AK90">
            <v>0</v>
          </cell>
          <cell r="AL90">
            <v>0</v>
          </cell>
          <cell r="AM90">
            <v>2975.79</v>
          </cell>
          <cell r="AN90">
            <v>0</v>
          </cell>
          <cell r="AO90">
            <v>19748.23</v>
          </cell>
          <cell r="AP90">
            <v>0</v>
          </cell>
          <cell r="AQ90">
            <v>0</v>
          </cell>
          <cell r="AR90">
            <v>0</v>
          </cell>
          <cell r="AS90">
            <v>1800</v>
          </cell>
          <cell r="AT90">
            <v>0</v>
          </cell>
          <cell r="AU90">
            <v>0</v>
          </cell>
          <cell r="AV90">
            <v>6580</v>
          </cell>
          <cell r="AW90">
            <v>0</v>
          </cell>
          <cell r="AX90">
            <v>0</v>
          </cell>
          <cell r="AY90">
            <v>10608</v>
          </cell>
          <cell r="AZ90">
            <v>0</v>
          </cell>
          <cell r="BA90">
            <v>148741</v>
          </cell>
          <cell r="BB90">
            <v>0</v>
          </cell>
          <cell r="BC90">
            <v>74389</v>
          </cell>
        </row>
        <row r="91">
          <cell r="B91">
            <v>2122</v>
          </cell>
          <cell r="C91" t="str">
            <v>Dunmow St Marys CE P</v>
          </cell>
          <cell r="D91">
            <v>2150231.1800000002</v>
          </cell>
          <cell r="E91">
            <v>2150231.1800000002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56583</v>
          </cell>
          <cell r="K91">
            <v>56583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122033</v>
          </cell>
          <cell r="Q91">
            <v>122033</v>
          </cell>
          <cell r="R91">
            <v>0</v>
          </cell>
          <cell r="S91">
            <v>11870.79</v>
          </cell>
          <cell r="T91">
            <v>11870.79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 t="b">
            <v>1</v>
          </cell>
          <cell r="Z91">
            <v>0</v>
          </cell>
          <cell r="AA91">
            <v>0</v>
          </cell>
          <cell r="AB91">
            <v>93852</v>
          </cell>
          <cell r="AC91">
            <v>93852</v>
          </cell>
          <cell r="AD91">
            <v>0</v>
          </cell>
          <cell r="AE91">
            <v>2701260.35</v>
          </cell>
          <cell r="AF91">
            <v>2681812.09</v>
          </cell>
          <cell r="AG91">
            <v>19448.259999999998</v>
          </cell>
          <cell r="AH91">
            <v>0</v>
          </cell>
          <cell r="AI91">
            <v>2434767.0099999998</v>
          </cell>
          <cell r="AJ91">
            <v>266493.34000000003</v>
          </cell>
          <cell r="AK91">
            <v>0</v>
          </cell>
          <cell r="AL91">
            <v>0</v>
          </cell>
          <cell r="AM91">
            <v>3945.24</v>
          </cell>
          <cell r="AN91">
            <v>0</v>
          </cell>
          <cell r="AO91">
            <v>6459.04</v>
          </cell>
          <cell r="AP91">
            <v>0</v>
          </cell>
          <cell r="AQ91">
            <v>0</v>
          </cell>
          <cell r="AR91">
            <v>0</v>
          </cell>
          <cell r="AS91">
            <v>0</v>
          </cell>
          <cell r="AT91">
            <v>0</v>
          </cell>
          <cell r="AU91">
            <v>0</v>
          </cell>
          <cell r="AV91">
            <v>0</v>
          </cell>
          <cell r="AW91">
            <v>0</v>
          </cell>
          <cell r="AX91">
            <v>52507</v>
          </cell>
          <cell r="AY91">
            <v>3077</v>
          </cell>
          <cell r="AZ91">
            <v>0</v>
          </cell>
          <cell r="BA91">
            <v>105592</v>
          </cell>
          <cell r="BB91">
            <v>80869</v>
          </cell>
          <cell r="BC91">
            <v>5000</v>
          </cell>
        </row>
        <row r="92">
          <cell r="B92">
            <v>1688</v>
          </cell>
          <cell r="C92" t="str">
            <v>Trinity Road C P</v>
          </cell>
          <cell r="D92">
            <v>1819221.9700000002</v>
          </cell>
          <cell r="E92">
            <v>1819221.97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71957.069999999992</v>
          </cell>
          <cell r="K92">
            <v>71957.070000000007</v>
          </cell>
          <cell r="L92">
            <v>0</v>
          </cell>
          <cell r="M92">
            <v>25920</v>
          </cell>
          <cell r="N92">
            <v>25920</v>
          </cell>
          <cell r="O92">
            <v>0</v>
          </cell>
          <cell r="P92">
            <v>115975</v>
          </cell>
          <cell r="Q92">
            <v>115975</v>
          </cell>
          <cell r="R92">
            <v>0</v>
          </cell>
          <cell r="S92">
            <v>1188</v>
          </cell>
          <cell r="T92">
            <v>1188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 t="b">
            <v>1</v>
          </cell>
          <cell r="Z92">
            <v>0</v>
          </cell>
          <cell r="AA92">
            <v>0</v>
          </cell>
          <cell r="AB92">
            <v>72009</v>
          </cell>
          <cell r="AC92">
            <v>72009</v>
          </cell>
          <cell r="AD92">
            <v>0</v>
          </cell>
          <cell r="AE92">
            <v>2430489.86</v>
          </cell>
          <cell r="AF92">
            <v>2414331.4399999995</v>
          </cell>
          <cell r="AG92">
            <v>16158.42</v>
          </cell>
          <cell r="AH92">
            <v>0</v>
          </cell>
          <cell r="AI92">
            <v>1919589.03</v>
          </cell>
          <cell r="AJ92">
            <v>510900.83</v>
          </cell>
          <cell r="AK92">
            <v>0</v>
          </cell>
          <cell r="AL92">
            <v>0</v>
          </cell>
          <cell r="AM92">
            <v>2712.35</v>
          </cell>
          <cell r="AN92">
            <v>0</v>
          </cell>
          <cell r="AO92">
            <v>1200.8499999999999</v>
          </cell>
          <cell r="AP92">
            <v>-0.19</v>
          </cell>
          <cell r="AQ92">
            <v>0</v>
          </cell>
          <cell r="AR92">
            <v>0</v>
          </cell>
          <cell r="AS92">
            <v>0</v>
          </cell>
          <cell r="AT92">
            <v>0</v>
          </cell>
          <cell r="AU92">
            <v>0</v>
          </cell>
          <cell r="AV92">
            <v>19560</v>
          </cell>
          <cell r="AW92">
            <v>0</v>
          </cell>
          <cell r="AX92">
            <v>0</v>
          </cell>
          <cell r="AY92">
            <v>98000</v>
          </cell>
          <cell r="AZ92">
            <v>0</v>
          </cell>
          <cell r="BA92">
            <v>116973</v>
          </cell>
          <cell r="BB92">
            <v>235252</v>
          </cell>
          <cell r="BC92">
            <v>50000</v>
          </cell>
        </row>
        <row r="93">
          <cell r="B93">
            <v>2452</v>
          </cell>
          <cell r="C93" t="str">
            <v>Baddow Hall C I</v>
          </cell>
          <cell r="D93">
            <v>870476.85999999987</v>
          </cell>
          <cell r="E93">
            <v>870476.86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56194.5</v>
          </cell>
          <cell r="K93">
            <v>56194.5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55290</v>
          </cell>
          <cell r="Q93">
            <v>55290</v>
          </cell>
          <cell r="R93">
            <v>0</v>
          </cell>
          <cell r="S93">
            <v>3456.93</v>
          </cell>
          <cell r="T93">
            <v>3456.93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 t="b">
            <v>1</v>
          </cell>
          <cell r="Z93">
            <v>0</v>
          </cell>
          <cell r="AA93">
            <v>0</v>
          </cell>
          <cell r="AB93">
            <v>76579</v>
          </cell>
          <cell r="AC93">
            <v>76579</v>
          </cell>
          <cell r="AD93">
            <v>0</v>
          </cell>
          <cell r="AE93">
            <v>1224248.75</v>
          </cell>
          <cell r="AF93">
            <v>1210798.43</v>
          </cell>
          <cell r="AG93">
            <v>13450.32</v>
          </cell>
          <cell r="AH93">
            <v>0</v>
          </cell>
          <cell r="AI93">
            <v>1017964.38</v>
          </cell>
          <cell r="AJ93">
            <v>206284.37</v>
          </cell>
          <cell r="AK93">
            <v>0</v>
          </cell>
          <cell r="AL93">
            <v>0</v>
          </cell>
          <cell r="AM93">
            <v>1458.39</v>
          </cell>
          <cell r="AN93">
            <v>-1736.16</v>
          </cell>
          <cell r="AO93">
            <v>0</v>
          </cell>
          <cell r="AP93">
            <v>0</v>
          </cell>
          <cell r="AQ93">
            <v>0</v>
          </cell>
          <cell r="AR93">
            <v>0</v>
          </cell>
          <cell r="AS93">
            <v>0</v>
          </cell>
          <cell r="AT93">
            <v>0</v>
          </cell>
          <cell r="AU93">
            <v>0</v>
          </cell>
          <cell r="AV93">
            <v>0</v>
          </cell>
          <cell r="AW93">
            <v>0</v>
          </cell>
          <cell r="AX93">
            <v>0</v>
          </cell>
          <cell r="AY93">
            <v>789</v>
          </cell>
          <cell r="AZ93">
            <v>0</v>
          </cell>
          <cell r="BA93">
            <v>186145</v>
          </cell>
          <cell r="BB93">
            <v>0</v>
          </cell>
          <cell r="BC93">
            <v>10000</v>
          </cell>
        </row>
        <row r="94">
          <cell r="B94">
            <v>2200</v>
          </cell>
          <cell r="C94" t="str">
            <v>Elsenham CE P</v>
          </cell>
          <cell r="D94">
            <v>1656001.72</v>
          </cell>
          <cell r="E94">
            <v>1656001.72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52309</v>
          </cell>
          <cell r="K94">
            <v>52309</v>
          </cell>
          <cell r="L94">
            <v>0</v>
          </cell>
          <cell r="M94">
            <v>9870</v>
          </cell>
          <cell r="N94">
            <v>9870</v>
          </cell>
          <cell r="O94">
            <v>0</v>
          </cell>
          <cell r="P94">
            <v>63235</v>
          </cell>
          <cell r="Q94">
            <v>63235</v>
          </cell>
          <cell r="R94">
            <v>0</v>
          </cell>
          <cell r="S94">
            <v>6713.86</v>
          </cell>
          <cell r="T94">
            <v>6713.86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 t="b">
            <v>1</v>
          </cell>
          <cell r="Z94">
            <v>0</v>
          </cell>
          <cell r="AA94">
            <v>0</v>
          </cell>
          <cell r="AB94">
            <v>85176</v>
          </cell>
          <cell r="AC94">
            <v>85176</v>
          </cell>
          <cell r="AD94">
            <v>0</v>
          </cell>
          <cell r="AE94">
            <v>2335025.75</v>
          </cell>
          <cell r="AF94">
            <v>2318686.79</v>
          </cell>
          <cell r="AG94">
            <v>16338.96</v>
          </cell>
          <cell r="AH94">
            <v>0</v>
          </cell>
          <cell r="AI94">
            <v>1976438.78</v>
          </cell>
          <cell r="AJ94">
            <v>358586.97</v>
          </cell>
          <cell r="AK94">
            <v>0</v>
          </cell>
          <cell r="AL94">
            <v>0</v>
          </cell>
          <cell r="AM94">
            <v>3014.43</v>
          </cell>
          <cell r="AN94">
            <v>0</v>
          </cell>
          <cell r="AO94">
            <v>0.56999999999999995</v>
          </cell>
          <cell r="AP94">
            <v>0</v>
          </cell>
          <cell r="AQ94">
            <v>0</v>
          </cell>
          <cell r="AR94">
            <v>0</v>
          </cell>
          <cell r="AS94">
            <v>0</v>
          </cell>
          <cell r="AT94">
            <v>0</v>
          </cell>
          <cell r="AU94">
            <v>0</v>
          </cell>
          <cell r="AV94">
            <v>9870</v>
          </cell>
          <cell r="AW94">
            <v>25484</v>
          </cell>
          <cell r="AX94">
            <v>0</v>
          </cell>
          <cell r="AY94">
            <v>17882</v>
          </cell>
          <cell r="AZ94">
            <v>0</v>
          </cell>
          <cell r="BA94">
            <v>276421</v>
          </cell>
          <cell r="BB94">
            <v>25725</v>
          </cell>
          <cell r="BC94">
            <v>3000</v>
          </cell>
        </row>
        <row r="95">
          <cell r="B95">
            <v>1256</v>
          </cell>
          <cell r="C95" t="str">
            <v>Quilters C J</v>
          </cell>
          <cell r="D95">
            <v>1185171.8600000001</v>
          </cell>
          <cell r="E95">
            <v>1185171.8600000001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28638</v>
          </cell>
          <cell r="K95">
            <v>28638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23595</v>
          </cell>
          <cell r="Q95">
            <v>23595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 t="b">
            <v>1</v>
          </cell>
          <cell r="Z95">
            <v>0</v>
          </cell>
          <cell r="AA95">
            <v>0</v>
          </cell>
          <cell r="AB95">
            <v>18560</v>
          </cell>
          <cell r="AC95">
            <v>18560</v>
          </cell>
          <cell r="AD95">
            <v>0</v>
          </cell>
          <cell r="AE95">
            <v>1347768.15</v>
          </cell>
          <cell r="AF95">
            <v>1347092.6699999997</v>
          </cell>
          <cell r="AG95">
            <v>675.47999999999956</v>
          </cell>
          <cell r="AH95">
            <v>0</v>
          </cell>
          <cell r="AI95">
            <v>1214410.78</v>
          </cell>
          <cell r="AJ95">
            <v>133357.37</v>
          </cell>
          <cell r="AK95">
            <v>0</v>
          </cell>
          <cell r="AL95">
            <v>0</v>
          </cell>
          <cell r="AM95">
            <v>2191.8200000000002</v>
          </cell>
          <cell r="AN95">
            <v>0</v>
          </cell>
          <cell r="AO95">
            <v>0</v>
          </cell>
          <cell r="AP95">
            <v>0</v>
          </cell>
          <cell r="AQ95">
            <v>0</v>
          </cell>
          <cell r="AR95">
            <v>0</v>
          </cell>
          <cell r="AS95">
            <v>0</v>
          </cell>
          <cell r="AT95">
            <v>0</v>
          </cell>
          <cell r="AU95">
            <v>0</v>
          </cell>
          <cell r="AV95">
            <v>0</v>
          </cell>
          <cell r="AW95">
            <v>0</v>
          </cell>
          <cell r="AX95">
            <v>0</v>
          </cell>
          <cell r="AY95">
            <v>0</v>
          </cell>
          <cell r="AZ95">
            <v>0</v>
          </cell>
          <cell r="BA95">
            <v>0</v>
          </cell>
          <cell r="BB95">
            <v>131357</v>
          </cell>
          <cell r="BC95">
            <v>2000</v>
          </cell>
        </row>
        <row r="96">
          <cell r="B96">
            <v>1690</v>
          </cell>
          <cell r="C96" t="str">
            <v>Westlands C P</v>
          </cell>
          <cell r="D96">
            <v>2919448.7399999998</v>
          </cell>
          <cell r="E96">
            <v>2919448.7399999998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67057</v>
          </cell>
          <cell r="K96">
            <v>67057</v>
          </cell>
          <cell r="L96">
            <v>0</v>
          </cell>
          <cell r="M96">
            <v>23110</v>
          </cell>
          <cell r="N96">
            <v>23110</v>
          </cell>
          <cell r="O96">
            <v>0</v>
          </cell>
          <cell r="P96">
            <v>245610</v>
          </cell>
          <cell r="Q96">
            <v>245610</v>
          </cell>
          <cell r="R96">
            <v>0</v>
          </cell>
          <cell r="S96">
            <v>856.93</v>
          </cell>
          <cell r="T96">
            <v>856.93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 t="b">
            <v>1</v>
          </cell>
          <cell r="Z96">
            <v>0</v>
          </cell>
          <cell r="AA96">
            <v>0</v>
          </cell>
          <cell r="AB96">
            <v>109650</v>
          </cell>
          <cell r="AC96">
            <v>109650</v>
          </cell>
          <cell r="AD96">
            <v>0</v>
          </cell>
          <cell r="AE96">
            <v>3944433.6500000004</v>
          </cell>
          <cell r="AF96">
            <v>3928241.6999999997</v>
          </cell>
          <cell r="AG96">
            <v>16191.950000000004</v>
          </cell>
          <cell r="AH96">
            <v>0</v>
          </cell>
          <cell r="AI96">
            <v>3458295.02</v>
          </cell>
          <cell r="AJ96">
            <v>486138.63</v>
          </cell>
          <cell r="AK96">
            <v>0</v>
          </cell>
          <cell r="AL96">
            <v>0</v>
          </cell>
          <cell r="AM96">
            <v>5167.59</v>
          </cell>
          <cell r="AN96">
            <v>0</v>
          </cell>
          <cell r="AO96">
            <v>0</v>
          </cell>
          <cell r="AP96">
            <v>0</v>
          </cell>
          <cell r="AQ96">
            <v>0</v>
          </cell>
          <cell r="AR96">
            <v>0</v>
          </cell>
          <cell r="AS96">
            <v>0</v>
          </cell>
          <cell r="AT96">
            <v>0</v>
          </cell>
          <cell r="AU96">
            <v>0</v>
          </cell>
          <cell r="AV96">
            <v>0</v>
          </cell>
          <cell r="AW96">
            <v>0</v>
          </cell>
          <cell r="AX96">
            <v>0</v>
          </cell>
          <cell r="AY96">
            <v>42254</v>
          </cell>
          <cell r="AZ96">
            <v>0</v>
          </cell>
          <cell r="BA96">
            <v>248863</v>
          </cell>
          <cell r="BB96">
            <v>100000</v>
          </cell>
          <cell r="BC96">
            <v>93143</v>
          </cell>
        </row>
        <row r="97">
          <cell r="B97">
            <v>2176</v>
          </cell>
          <cell r="C97" t="str">
            <v>East Hanningfield CE P</v>
          </cell>
          <cell r="D97">
            <v>639831.03999999992</v>
          </cell>
          <cell r="E97">
            <v>639831.04000000004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13573.5</v>
          </cell>
          <cell r="K97">
            <v>13573.5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14550</v>
          </cell>
          <cell r="Q97">
            <v>14550</v>
          </cell>
          <cell r="R97">
            <v>0</v>
          </cell>
          <cell r="S97">
            <v>200</v>
          </cell>
          <cell r="T97">
            <v>200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 t="b">
            <v>1</v>
          </cell>
          <cell r="Z97">
            <v>0</v>
          </cell>
          <cell r="AA97">
            <v>0</v>
          </cell>
          <cell r="AB97">
            <v>37218</v>
          </cell>
          <cell r="AC97">
            <v>37218</v>
          </cell>
          <cell r="AD97">
            <v>0</v>
          </cell>
          <cell r="AE97">
            <v>833092.01</v>
          </cell>
          <cell r="AF97">
            <v>820664.75</v>
          </cell>
          <cell r="AG97">
            <v>12427.259999999995</v>
          </cell>
          <cell r="AH97">
            <v>0</v>
          </cell>
          <cell r="AI97">
            <v>746672.29</v>
          </cell>
          <cell r="AJ97">
            <v>86419.72</v>
          </cell>
          <cell r="AK97">
            <v>0</v>
          </cell>
          <cell r="AL97">
            <v>0</v>
          </cell>
          <cell r="AM97">
            <v>1028.46</v>
          </cell>
          <cell r="AN97">
            <v>0</v>
          </cell>
          <cell r="AO97">
            <v>0</v>
          </cell>
          <cell r="AP97">
            <v>0</v>
          </cell>
          <cell r="AQ97">
            <v>0</v>
          </cell>
          <cell r="AR97">
            <v>0</v>
          </cell>
          <cell r="AS97">
            <v>0</v>
          </cell>
          <cell r="AT97">
            <v>0</v>
          </cell>
          <cell r="AU97">
            <v>0</v>
          </cell>
          <cell r="AV97">
            <v>0</v>
          </cell>
          <cell r="AW97">
            <v>0</v>
          </cell>
          <cell r="AX97">
            <v>4643</v>
          </cell>
          <cell r="AY97">
            <v>0</v>
          </cell>
          <cell r="AZ97">
            <v>0</v>
          </cell>
          <cell r="BA97">
            <v>65886</v>
          </cell>
          <cell r="BB97">
            <v>7230</v>
          </cell>
          <cell r="BC97">
            <v>4500</v>
          </cell>
        </row>
        <row r="98">
          <cell r="B98">
            <v>4706</v>
          </cell>
          <cell r="C98" t="str">
            <v>West Horndon C P</v>
          </cell>
          <cell r="D98">
            <v>1118332.32</v>
          </cell>
          <cell r="E98">
            <v>1118332.32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47669.729999999996</v>
          </cell>
          <cell r="K98">
            <v>47669.73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37310</v>
          </cell>
          <cell r="Q98">
            <v>37310</v>
          </cell>
          <cell r="R98">
            <v>0</v>
          </cell>
          <cell r="S98">
            <v>3782.5299999999997</v>
          </cell>
          <cell r="T98">
            <v>3782.53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 t="b">
            <v>1</v>
          </cell>
          <cell r="Z98">
            <v>0</v>
          </cell>
          <cell r="AA98">
            <v>0</v>
          </cell>
          <cell r="AB98">
            <v>60338</v>
          </cell>
          <cell r="AC98">
            <v>60338</v>
          </cell>
          <cell r="AD98">
            <v>0</v>
          </cell>
          <cell r="AE98">
            <v>1385245.46</v>
          </cell>
          <cell r="AF98">
            <v>1372396.94</v>
          </cell>
          <cell r="AG98">
            <v>12848.52</v>
          </cell>
          <cell r="AH98">
            <v>0</v>
          </cell>
          <cell r="AI98">
            <v>1201307.3700000001</v>
          </cell>
          <cell r="AJ98">
            <v>183938.09</v>
          </cell>
          <cell r="AK98">
            <v>0</v>
          </cell>
          <cell r="AL98">
            <v>0</v>
          </cell>
          <cell r="AM98">
            <v>1521.86</v>
          </cell>
          <cell r="AN98">
            <v>0</v>
          </cell>
          <cell r="AO98">
            <v>0.15</v>
          </cell>
          <cell r="AP98">
            <v>0</v>
          </cell>
          <cell r="AQ98">
            <v>0</v>
          </cell>
          <cell r="AR98">
            <v>0</v>
          </cell>
          <cell r="AS98">
            <v>3150</v>
          </cell>
          <cell r="AT98">
            <v>0</v>
          </cell>
          <cell r="AU98">
            <v>0</v>
          </cell>
          <cell r="AV98">
            <v>0</v>
          </cell>
          <cell r="AW98">
            <v>0</v>
          </cell>
          <cell r="AX98">
            <v>0</v>
          </cell>
          <cell r="AY98">
            <v>0</v>
          </cell>
          <cell r="AZ98">
            <v>0</v>
          </cell>
          <cell r="BA98">
            <v>0</v>
          </cell>
          <cell r="BB98">
            <v>100000</v>
          </cell>
          <cell r="BC98">
            <v>71090</v>
          </cell>
        </row>
        <row r="99">
          <cell r="B99">
            <v>8106</v>
          </cell>
          <cell r="C99" t="str">
            <v>South Alternative Provision School</v>
          </cell>
          <cell r="D99">
            <v>2582034</v>
          </cell>
          <cell r="E99">
            <v>2582034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3080611.74</v>
          </cell>
          <cell r="K99">
            <v>3080611.74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103092.5</v>
          </cell>
          <cell r="Q99">
            <v>103092.5</v>
          </cell>
          <cell r="R99">
            <v>0</v>
          </cell>
          <cell r="S99">
            <v>3782.5299999999997</v>
          </cell>
          <cell r="T99">
            <v>3782.53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 t="b">
            <v>1</v>
          </cell>
          <cell r="Z99">
            <v>0</v>
          </cell>
          <cell r="AA99">
            <v>0</v>
          </cell>
          <cell r="AB99">
            <v>5666</v>
          </cell>
          <cell r="AC99">
            <v>5666</v>
          </cell>
          <cell r="AD99">
            <v>0</v>
          </cell>
          <cell r="AE99">
            <v>7014623.3899999997</v>
          </cell>
          <cell r="AF99">
            <v>6993264.4200000009</v>
          </cell>
          <cell r="AG99">
            <v>21358.97</v>
          </cell>
          <cell r="AH99">
            <v>0</v>
          </cell>
          <cell r="AI99">
            <v>5835988.7199999997</v>
          </cell>
          <cell r="AJ99">
            <v>1178634.67</v>
          </cell>
          <cell r="AK99">
            <v>0</v>
          </cell>
          <cell r="AL99">
            <v>0</v>
          </cell>
          <cell r="AM99">
            <v>0</v>
          </cell>
          <cell r="AN99">
            <v>0</v>
          </cell>
          <cell r="AO99">
            <v>0</v>
          </cell>
          <cell r="AP99">
            <v>18625</v>
          </cell>
          <cell r="AQ99">
            <v>0</v>
          </cell>
          <cell r="AR99">
            <v>0</v>
          </cell>
          <cell r="AS99">
            <v>5780</v>
          </cell>
          <cell r="AT99">
            <v>0</v>
          </cell>
          <cell r="AU99">
            <v>0</v>
          </cell>
          <cell r="AV99">
            <v>0</v>
          </cell>
          <cell r="AW99">
            <v>0</v>
          </cell>
          <cell r="AX99">
            <v>1157276</v>
          </cell>
          <cell r="AY99">
            <v>0</v>
          </cell>
          <cell r="AZ99">
            <v>0</v>
          </cell>
          <cell r="BA99">
            <v>0</v>
          </cell>
          <cell r="BB99">
            <v>0</v>
          </cell>
          <cell r="BC99">
            <v>0</v>
          </cell>
        </row>
        <row r="100">
          <cell r="B100">
            <v>1760</v>
          </cell>
          <cell r="C100" t="str">
            <v>Chrishall Holy Trinity &amp; St NicholasCE P</v>
          </cell>
          <cell r="D100">
            <v>650218.18999999994</v>
          </cell>
          <cell r="E100">
            <v>650218.18999999994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45</v>
          </cell>
          <cell r="K100">
            <v>45</v>
          </cell>
          <cell r="L100">
            <v>0</v>
          </cell>
          <cell r="M100">
            <v>14805</v>
          </cell>
          <cell r="N100">
            <v>14805</v>
          </cell>
          <cell r="O100">
            <v>0</v>
          </cell>
          <cell r="P100">
            <v>13745</v>
          </cell>
          <cell r="Q100">
            <v>13745</v>
          </cell>
          <cell r="R100">
            <v>0</v>
          </cell>
          <cell r="S100">
            <v>1600</v>
          </cell>
          <cell r="T100">
            <v>1600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 t="b">
            <v>1</v>
          </cell>
          <cell r="Z100">
            <v>0</v>
          </cell>
          <cell r="AA100">
            <v>0</v>
          </cell>
          <cell r="AB100">
            <v>46306</v>
          </cell>
          <cell r="AC100">
            <v>46306</v>
          </cell>
          <cell r="AD100">
            <v>0</v>
          </cell>
          <cell r="AE100">
            <v>785784.29</v>
          </cell>
          <cell r="AF100">
            <v>785784.28999999992</v>
          </cell>
          <cell r="AG100">
            <v>0</v>
          </cell>
          <cell r="AH100">
            <v>0</v>
          </cell>
          <cell r="AI100">
            <v>723107.24</v>
          </cell>
          <cell r="AJ100">
            <v>62677.05</v>
          </cell>
          <cell r="AK100">
            <v>0</v>
          </cell>
          <cell r="AL100">
            <v>0</v>
          </cell>
          <cell r="AM100">
            <v>986.31</v>
          </cell>
          <cell r="AN100">
            <v>0</v>
          </cell>
          <cell r="AO100">
            <v>0</v>
          </cell>
          <cell r="AP100">
            <v>0</v>
          </cell>
          <cell r="AQ100">
            <v>0</v>
          </cell>
          <cell r="AR100">
            <v>0</v>
          </cell>
          <cell r="AS100">
            <v>0</v>
          </cell>
          <cell r="AT100">
            <v>0</v>
          </cell>
          <cell r="AU100">
            <v>0</v>
          </cell>
          <cell r="AV100">
            <v>0</v>
          </cell>
          <cell r="AW100">
            <v>0</v>
          </cell>
          <cell r="AX100">
            <v>52846</v>
          </cell>
          <cell r="AY100">
            <v>0</v>
          </cell>
          <cell r="AZ100">
            <v>0</v>
          </cell>
          <cell r="BA100">
            <v>0</v>
          </cell>
          <cell r="BB100">
            <v>0</v>
          </cell>
          <cell r="BC100">
            <v>0</v>
          </cell>
        </row>
        <row r="101">
          <cell r="B101">
            <v>2708</v>
          </cell>
          <cell r="C101" t="str">
            <v>Churchgate CE P</v>
          </cell>
          <cell r="D101">
            <v>964106.8</v>
          </cell>
          <cell r="E101">
            <v>964106.8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35249</v>
          </cell>
          <cell r="K101">
            <v>35249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68970</v>
          </cell>
          <cell r="Q101">
            <v>68970</v>
          </cell>
          <cell r="R101">
            <v>0</v>
          </cell>
          <cell r="S101">
            <v>788</v>
          </cell>
          <cell r="T101">
            <v>788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 t="b">
            <v>1</v>
          </cell>
          <cell r="Z101">
            <v>0</v>
          </cell>
          <cell r="AA101">
            <v>0</v>
          </cell>
          <cell r="AB101">
            <v>44425</v>
          </cell>
          <cell r="AC101">
            <v>44425</v>
          </cell>
          <cell r="AD101">
            <v>0</v>
          </cell>
          <cell r="AE101">
            <v>1437139.78</v>
          </cell>
          <cell r="AF101">
            <v>1437139.7799999998</v>
          </cell>
          <cell r="AG101">
            <v>0</v>
          </cell>
          <cell r="AH101">
            <v>0</v>
          </cell>
          <cell r="AI101">
            <v>1067728.46</v>
          </cell>
          <cell r="AJ101">
            <v>369411.32</v>
          </cell>
          <cell r="AK101">
            <v>0</v>
          </cell>
          <cell r="AL101">
            <v>0</v>
          </cell>
          <cell r="AM101">
            <v>1660.99</v>
          </cell>
          <cell r="AN101">
            <v>0</v>
          </cell>
          <cell r="AO101">
            <v>0</v>
          </cell>
          <cell r="AP101">
            <v>0</v>
          </cell>
          <cell r="AQ101">
            <v>0</v>
          </cell>
          <cell r="AR101">
            <v>0</v>
          </cell>
          <cell r="AS101">
            <v>4100</v>
          </cell>
          <cell r="AT101">
            <v>0</v>
          </cell>
          <cell r="AU101">
            <v>0</v>
          </cell>
          <cell r="AV101">
            <v>0</v>
          </cell>
          <cell r="AW101">
            <v>0</v>
          </cell>
          <cell r="AX101">
            <v>0</v>
          </cell>
          <cell r="AY101">
            <v>0</v>
          </cell>
          <cell r="AZ101">
            <v>0</v>
          </cell>
          <cell r="BA101">
            <v>128565</v>
          </cell>
          <cell r="BB101">
            <v>178000</v>
          </cell>
          <cell r="BC101">
            <v>2000</v>
          </cell>
        </row>
        <row r="102">
          <cell r="B102">
            <v>2211</v>
          </cell>
          <cell r="C102" t="str">
            <v>Epping P</v>
          </cell>
          <cell r="D102">
            <v>1860891.06</v>
          </cell>
          <cell r="E102">
            <v>1860891.06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23936</v>
          </cell>
          <cell r="K102">
            <v>23936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94195</v>
          </cell>
          <cell r="Q102">
            <v>94195</v>
          </cell>
          <cell r="R102">
            <v>0</v>
          </cell>
          <cell r="S102">
            <v>2647.59</v>
          </cell>
          <cell r="T102">
            <v>2647.59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 t="b">
            <v>1</v>
          </cell>
          <cell r="Z102">
            <v>0</v>
          </cell>
          <cell r="AA102">
            <v>0</v>
          </cell>
          <cell r="AB102">
            <v>85599</v>
          </cell>
          <cell r="AC102">
            <v>85599</v>
          </cell>
          <cell r="AD102">
            <v>0</v>
          </cell>
          <cell r="AE102">
            <v>2182408.09</v>
          </cell>
          <cell r="AF102">
            <v>2164474.36</v>
          </cell>
          <cell r="AG102">
            <v>17933.73</v>
          </cell>
          <cell r="AH102">
            <v>0</v>
          </cell>
          <cell r="AI102">
            <v>2136311.9300000002</v>
          </cell>
          <cell r="AJ102">
            <v>46096.160000000003</v>
          </cell>
          <cell r="AK102">
            <v>0</v>
          </cell>
          <cell r="AL102">
            <v>0</v>
          </cell>
          <cell r="AM102">
            <v>3373.35</v>
          </cell>
          <cell r="AN102">
            <v>0</v>
          </cell>
          <cell r="AO102">
            <v>0</v>
          </cell>
          <cell r="AP102">
            <v>0</v>
          </cell>
          <cell r="AQ102">
            <v>0</v>
          </cell>
          <cell r="AR102">
            <v>0</v>
          </cell>
          <cell r="AS102">
            <v>0</v>
          </cell>
          <cell r="AT102">
            <v>0</v>
          </cell>
          <cell r="AU102">
            <v>0</v>
          </cell>
          <cell r="AV102">
            <v>0</v>
          </cell>
          <cell r="AW102">
            <v>0</v>
          </cell>
          <cell r="AX102">
            <v>0</v>
          </cell>
          <cell r="AY102">
            <v>0</v>
          </cell>
          <cell r="AZ102">
            <v>0</v>
          </cell>
          <cell r="BA102">
            <v>28162</v>
          </cell>
          <cell r="BB102">
            <v>0</v>
          </cell>
          <cell r="BC102">
            <v>0</v>
          </cell>
        </row>
        <row r="103">
          <cell r="B103">
            <v>2682</v>
          </cell>
          <cell r="C103" t="str">
            <v>Holy Trinity CE P</v>
          </cell>
          <cell r="D103">
            <v>1100033.08</v>
          </cell>
          <cell r="E103">
            <v>1100033.08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56138.5</v>
          </cell>
          <cell r="K103">
            <v>56138.5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79993</v>
          </cell>
          <cell r="Q103">
            <v>79993</v>
          </cell>
          <cell r="R103">
            <v>0</v>
          </cell>
          <cell r="S103">
            <v>4456.93</v>
          </cell>
          <cell r="T103">
            <v>4456.93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 t="b">
            <v>1</v>
          </cell>
          <cell r="Z103">
            <v>0</v>
          </cell>
          <cell r="AA103">
            <v>0</v>
          </cell>
          <cell r="AB103">
            <v>46083</v>
          </cell>
          <cell r="AC103">
            <v>46083</v>
          </cell>
          <cell r="AD103">
            <v>0</v>
          </cell>
          <cell r="AE103">
            <v>1406907.1300000001</v>
          </cell>
          <cell r="AF103">
            <v>1391414.2599999998</v>
          </cell>
          <cell r="AG103">
            <v>15492.869999999999</v>
          </cell>
          <cell r="AH103">
            <v>0</v>
          </cell>
          <cell r="AI103">
            <v>1304537.7</v>
          </cell>
          <cell r="AJ103">
            <v>102369.43</v>
          </cell>
          <cell r="AK103">
            <v>0</v>
          </cell>
          <cell r="AL103">
            <v>0</v>
          </cell>
          <cell r="AM103">
            <v>1761.87</v>
          </cell>
          <cell r="AN103">
            <v>0</v>
          </cell>
          <cell r="AO103">
            <v>0</v>
          </cell>
          <cell r="AP103">
            <v>0</v>
          </cell>
          <cell r="AQ103">
            <v>0</v>
          </cell>
          <cell r="AR103">
            <v>0</v>
          </cell>
          <cell r="AS103">
            <v>0</v>
          </cell>
          <cell r="AT103">
            <v>0</v>
          </cell>
          <cell r="AU103">
            <v>0</v>
          </cell>
          <cell r="AV103">
            <v>0</v>
          </cell>
          <cell r="AW103">
            <v>0</v>
          </cell>
          <cell r="AX103">
            <v>0</v>
          </cell>
          <cell r="AY103">
            <v>1611</v>
          </cell>
          <cell r="AZ103">
            <v>0</v>
          </cell>
          <cell r="BA103">
            <v>65715</v>
          </cell>
          <cell r="BB103">
            <v>0</v>
          </cell>
          <cell r="BC103">
            <v>35043</v>
          </cell>
        </row>
        <row r="104">
          <cell r="B104">
            <v>1878</v>
          </cell>
          <cell r="C104" t="str">
            <v>St Johns Green C P</v>
          </cell>
          <cell r="D104">
            <v>3052984.1599999997</v>
          </cell>
          <cell r="E104">
            <v>3052984.16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65854</v>
          </cell>
          <cell r="K104">
            <v>65854</v>
          </cell>
          <cell r="L104">
            <v>0</v>
          </cell>
          <cell r="M104">
            <v>39480</v>
          </cell>
          <cell r="N104">
            <v>39480</v>
          </cell>
          <cell r="O104">
            <v>0</v>
          </cell>
          <cell r="P104">
            <v>223995</v>
          </cell>
          <cell r="Q104">
            <v>223995</v>
          </cell>
          <cell r="R104">
            <v>0</v>
          </cell>
          <cell r="S104">
            <v>8570.7900000000009</v>
          </cell>
          <cell r="T104">
            <v>8570.7900000000009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 t="b">
            <v>1</v>
          </cell>
          <cell r="Z104">
            <v>0</v>
          </cell>
          <cell r="AA104">
            <v>0</v>
          </cell>
          <cell r="AB104">
            <v>121330</v>
          </cell>
          <cell r="AC104">
            <v>121330</v>
          </cell>
          <cell r="AD104">
            <v>0</v>
          </cell>
          <cell r="AE104">
            <v>3821092.26</v>
          </cell>
          <cell r="AF104">
            <v>3798544.7299999995</v>
          </cell>
          <cell r="AG104">
            <v>22547.53</v>
          </cell>
          <cell r="AH104">
            <v>0</v>
          </cell>
          <cell r="AI104">
            <v>3273601.21</v>
          </cell>
          <cell r="AJ104">
            <v>547491.05000000005</v>
          </cell>
          <cell r="AK104">
            <v>0</v>
          </cell>
          <cell r="AL104">
            <v>0</v>
          </cell>
          <cell r="AM104">
            <v>5285.61</v>
          </cell>
          <cell r="AN104">
            <v>0</v>
          </cell>
          <cell r="AO104">
            <v>0</v>
          </cell>
          <cell r="AP104">
            <v>0</v>
          </cell>
          <cell r="AQ104">
            <v>0</v>
          </cell>
          <cell r="AR104">
            <v>0</v>
          </cell>
          <cell r="AS104">
            <v>0</v>
          </cell>
          <cell r="AT104">
            <v>0</v>
          </cell>
          <cell r="AU104">
            <v>0</v>
          </cell>
          <cell r="AV104">
            <v>0</v>
          </cell>
          <cell r="AW104">
            <v>0</v>
          </cell>
          <cell r="AX104">
            <v>0</v>
          </cell>
          <cell r="AY104">
            <v>18095</v>
          </cell>
          <cell r="AZ104">
            <v>0</v>
          </cell>
          <cell r="BA104">
            <v>84932</v>
          </cell>
          <cell r="BB104">
            <v>370700</v>
          </cell>
          <cell r="BC104">
            <v>51217</v>
          </cell>
        </row>
        <row r="105">
          <cell r="B105">
            <v>2450</v>
          </cell>
          <cell r="C105" t="str">
            <v>Baddow Hall C J</v>
          </cell>
          <cell r="D105">
            <v>1112418.8999999999</v>
          </cell>
          <cell r="E105">
            <v>1112418.8999999999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42740.5</v>
          </cell>
          <cell r="K105">
            <v>42740.5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59655</v>
          </cell>
          <cell r="Q105">
            <v>59655</v>
          </cell>
          <cell r="R105">
            <v>0</v>
          </cell>
          <cell r="S105">
            <v>1400</v>
          </cell>
          <cell r="T105">
            <v>1400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 t="b">
            <v>1</v>
          </cell>
          <cell r="Z105">
            <v>0</v>
          </cell>
          <cell r="AA105">
            <v>0</v>
          </cell>
          <cell r="AB105">
            <v>18404</v>
          </cell>
          <cell r="AC105">
            <v>18404</v>
          </cell>
          <cell r="AD105">
            <v>0</v>
          </cell>
          <cell r="AE105">
            <v>1409393.49</v>
          </cell>
          <cell r="AF105">
            <v>1394779.69</v>
          </cell>
          <cell r="AG105">
            <v>14613.8</v>
          </cell>
          <cell r="AH105">
            <v>0</v>
          </cell>
          <cell r="AI105">
            <v>1143985.75</v>
          </cell>
          <cell r="AJ105">
            <v>265407.74</v>
          </cell>
          <cell r="AK105">
            <v>0</v>
          </cell>
          <cell r="AL105">
            <v>0</v>
          </cell>
          <cell r="AM105">
            <v>1997.91</v>
          </cell>
          <cell r="AN105">
            <v>0</v>
          </cell>
          <cell r="AO105">
            <v>0</v>
          </cell>
          <cell r="AP105">
            <v>0</v>
          </cell>
          <cell r="AQ105">
            <v>0</v>
          </cell>
          <cell r="AR105">
            <v>0</v>
          </cell>
          <cell r="AS105">
            <v>0</v>
          </cell>
          <cell r="AT105">
            <v>0</v>
          </cell>
          <cell r="AU105">
            <v>0</v>
          </cell>
          <cell r="AV105">
            <v>0</v>
          </cell>
          <cell r="AW105">
            <v>0</v>
          </cell>
          <cell r="AX105">
            <v>0</v>
          </cell>
          <cell r="AY105">
            <v>0</v>
          </cell>
          <cell r="AZ105">
            <v>0</v>
          </cell>
          <cell r="BA105">
            <v>59823</v>
          </cell>
          <cell r="BB105">
            <v>100000</v>
          </cell>
          <cell r="BC105">
            <v>90971</v>
          </cell>
        </row>
        <row r="106">
          <cell r="B106">
            <v>2568</v>
          </cell>
          <cell r="C106" t="str">
            <v>Great Tey CE(VA) P</v>
          </cell>
          <cell r="D106">
            <v>482987.72</v>
          </cell>
          <cell r="E106">
            <v>482987.72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32364</v>
          </cell>
          <cell r="K106">
            <v>32364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20370</v>
          </cell>
          <cell r="Q106">
            <v>20370</v>
          </cell>
          <cell r="R106">
            <v>0</v>
          </cell>
          <cell r="S106">
            <v>200</v>
          </cell>
          <cell r="T106">
            <v>200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 t="b">
            <v>1</v>
          </cell>
          <cell r="Z106">
            <v>0</v>
          </cell>
          <cell r="AA106">
            <v>0</v>
          </cell>
          <cell r="AB106">
            <v>26633</v>
          </cell>
          <cell r="AC106">
            <v>26633</v>
          </cell>
          <cell r="AD106">
            <v>0</v>
          </cell>
          <cell r="AE106">
            <v>596872.52</v>
          </cell>
          <cell r="AF106">
            <v>585468.31999999995</v>
          </cell>
          <cell r="AG106">
            <v>11404.2</v>
          </cell>
          <cell r="AH106">
            <v>0</v>
          </cell>
          <cell r="AI106">
            <v>567064.56999999995</v>
          </cell>
          <cell r="AJ106">
            <v>29807.95</v>
          </cell>
          <cell r="AK106">
            <v>0</v>
          </cell>
          <cell r="AL106">
            <v>0</v>
          </cell>
          <cell r="AM106">
            <v>615.39</v>
          </cell>
          <cell r="AN106">
            <v>0</v>
          </cell>
          <cell r="AO106">
            <v>0</v>
          </cell>
          <cell r="AP106">
            <v>0</v>
          </cell>
          <cell r="AQ106">
            <v>0</v>
          </cell>
          <cell r="AR106">
            <v>0</v>
          </cell>
          <cell r="AS106">
            <v>0</v>
          </cell>
          <cell r="AT106">
            <v>0</v>
          </cell>
          <cell r="AU106">
            <v>0</v>
          </cell>
          <cell r="AV106">
            <v>0</v>
          </cell>
          <cell r="AW106">
            <v>0</v>
          </cell>
          <cell r="AX106">
            <v>0</v>
          </cell>
          <cell r="AY106">
            <v>0</v>
          </cell>
          <cell r="AZ106">
            <v>0</v>
          </cell>
          <cell r="BA106">
            <v>22886</v>
          </cell>
          <cell r="BB106">
            <v>4000</v>
          </cell>
          <cell r="BC106">
            <v>996</v>
          </cell>
        </row>
        <row r="107">
          <cell r="B107">
            <v>3932</v>
          </cell>
          <cell r="C107" t="str">
            <v>St Peters CE P (Sib)</v>
          </cell>
          <cell r="D107">
            <v>1007150.15</v>
          </cell>
          <cell r="E107">
            <v>1007150.15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48400.5</v>
          </cell>
          <cell r="K107">
            <v>48400.5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53455</v>
          </cell>
          <cell r="Q107">
            <v>53455</v>
          </cell>
          <cell r="R107">
            <v>0</v>
          </cell>
          <cell r="S107">
            <v>3786.93</v>
          </cell>
          <cell r="T107">
            <v>3786.93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 t="b">
            <v>1</v>
          </cell>
          <cell r="Z107">
            <v>0</v>
          </cell>
          <cell r="AA107">
            <v>0</v>
          </cell>
          <cell r="AB107">
            <v>51572</v>
          </cell>
          <cell r="AC107">
            <v>51572</v>
          </cell>
          <cell r="AD107">
            <v>0</v>
          </cell>
          <cell r="AE107">
            <v>1287567.8700000001</v>
          </cell>
          <cell r="AF107">
            <v>1273295.0900000001</v>
          </cell>
          <cell r="AG107">
            <v>14272.779999999999</v>
          </cell>
          <cell r="AH107">
            <v>0</v>
          </cell>
          <cell r="AI107">
            <v>1234099.8500000001</v>
          </cell>
          <cell r="AJ107">
            <v>53468.02</v>
          </cell>
          <cell r="AK107">
            <v>0</v>
          </cell>
          <cell r="AL107">
            <v>0</v>
          </cell>
          <cell r="AM107">
            <v>1787.16</v>
          </cell>
          <cell r="AN107">
            <v>0</v>
          </cell>
          <cell r="AO107">
            <v>0</v>
          </cell>
          <cell r="AP107">
            <v>0</v>
          </cell>
          <cell r="AQ107">
            <v>0</v>
          </cell>
          <cell r="AR107">
            <v>0</v>
          </cell>
          <cell r="AS107">
            <v>0</v>
          </cell>
          <cell r="AT107">
            <v>0</v>
          </cell>
          <cell r="AU107">
            <v>0</v>
          </cell>
          <cell r="AV107">
            <v>0</v>
          </cell>
          <cell r="AW107">
            <v>0</v>
          </cell>
          <cell r="AX107">
            <v>42275</v>
          </cell>
          <cell r="AY107">
            <v>0</v>
          </cell>
          <cell r="AZ107">
            <v>0</v>
          </cell>
          <cell r="BA107">
            <v>10000</v>
          </cell>
          <cell r="BB107">
            <v>0</v>
          </cell>
          <cell r="BC107">
            <v>0</v>
          </cell>
        </row>
        <row r="108">
          <cell r="B108">
            <v>1562</v>
          </cell>
          <cell r="C108" t="str">
            <v>Canvey C J</v>
          </cell>
          <cell r="D108">
            <v>1203657.98</v>
          </cell>
          <cell r="E108">
            <v>1203657.98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158649.5</v>
          </cell>
          <cell r="K108">
            <v>158649.5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108856</v>
          </cell>
          <cell r="Q108">
            <v>108856</v>
          </cell>
          <cell r="R108">
            <v>0</v>
          </cell>
          <cell r="S108">
            <v>1256.9299999999998</v>
          </cell>
          <cell r="T108">
            <v>1256.93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 t="b">
            <v>1</v>
          </cell>
          <cell r="Z108">
            <v>0</v>
          </cell>
          <cell r="AA108">
            <v>0</v>
          </cell>
          <cell r="AB108">
            <v>18424</v>
          </cell>
          <cell r="AC108">
            <v>18424</v>
          </cell>
          <cell r="AD108">
            <v>0</v>
          </cell>
          <cell r="AE108">
            <v>1596074.16</v>
          </cell>
          <cell r="AF108">
            <v>1595759.7599999998</v>
          </cell>
          <cell r="AG108">
            <v>314.40000000000146</v>
          </cell>
          <cell r="AH108">
            <v>0</v>
          </cell>
          <cell r="AI108">
            <v>1447564.52</v>
          </cell>
          <cell r="AJ108">
            <v>148509.64000000001</v>
          </cell>
          <cell r="AK108">
            <v>0</v>
          </cell>
          <cell r="AL108">
            <v>0</v>
          </cell>
          <cell r="AM108">
            <v>2056.92</v>
          </cell>
          <cell r="AN108">
            <v>0</v>
          </cell>
          <cell r="AO108">
            <v>0</v>
          </cell>
          <cell r="AP108">
            <v>0</v>
          </cell>
          <cell r="AQ108">
            <v>0</v>
          </cell>
          <cell r="AR108">
            <v>0</v>
          </cell>
          <cell r="AS108">
            <v>966</v>
          </cell>
          <cell r="AT108">
            <v>0</v>
          </cell>
          <cell r="AU108">
            <v>0</v>
          </cell>
          <cell r="AV108">
            <v>0</v>
          </cell>
          <cell r="AW108">
            <v>0</v>
          </cell>
          <cell r="AX108">
            <v>0</v>
          </cell>
          <cell r="AY108">
            <v>0</v>
          </cell>
          <cell r="AZ108">
            <v>0</v>
          </cell>
          <cell r="BA108">
            <v>86214</v>
          </cell>
          <cell r="BB108">
            <v>0</v>
          </cell>
          <cell r="BC108">
            <v>62295</v>
          </cell>
        </row>
        <row r="109">
          <cell r="B109">
            <v>1382</v>
          </cell>
          <cell r="C109" t="str">
            <v>St Michaels CE P (Bra)</v>
          </cell>
          <cell r="D109">
            <v>1892345.22</v>
          </cell>
          <cell r="E109">
            <v>1892345.22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120041</v>
          </cell>
          <cell r="K109">
            <v>120041</v>
          </cell>
          <cell r="L109">
            <v>0</v>
          </cell>
          <cell r="M109">
            <v>6580</v>
          </cell>
          <cell r="N109">
            <v>6580</v>
          </cell>
          <cell r="O109">
            <v>0</v>
          </cell>
          <cell r="P109">
            <v>101553</v>
          </cell>
          <cell r="Q109">
            <v>101553</v>
          </cell>
          <cell r="R109">
            <v>0</v>
          </cell>
          <cell r="S109">
            <v>2483.8599999999997</v>
          </cell>
          <cell r="T109">
            <v>2483.86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 t="b">
            <v>1</v>
          </cell>
          <cell r="Z109">
            <v>0</v>
          </cell>
          <cell r="AA109">
            <v>0</v>
          </cell>
          <cell r="AB109">
            <v>78179</v>
          </cell>
          <cell r="AC109">
            <v>78179</v>
          </cell>
          <cell r="AD109">
            <v>0</v>
          </cell>
          <cell r="AE109">
            <v>2218541.02</v>
          </cell>
          <cell r="AF109">
            <v>2218541.02</v>
          </cell>
          <cell r="AG109">
            <v>0</v>
          </cell>
          <cell r="AH109">
            <v>0</v>
          </cell>
          <cell r="AI109">
            <v>2265334.5299999998</v>
          </cell>
          <cell r="AJ109">
            <v>-46793.51</v>
          </cell>
          <cell r="AK109">
            <v>0</v>
          </cell>
          <cell r="AL109">
            <v>0</v>
          </cell>
          <cell r="AM109">
            <v>3490.02</v>
          </cell>
          <cell r="AN109">
            <v>0</v>
          </cell>
          <cell r="AO109">
            <v>0</v>
          </cell>
          <cell r="AP109">
            <v>0</v>
          </cell>
          <cell r="AQ109">
            <v>0</v>
          </cell>
          <cell r="AR109">
            <v>0</v>
          </cell>
          <cell r="AS109">
            <v>463</v>
          </cell>
          <cell r="AT109">
            <v>0</v>
          </cell>
          <cell r="AU109">
            <v>0</v>
          </cell>
          <cell r="AV109">
            <v>0</v>
          </cell>
          <cell r="AW109">
            <v>0</v>
          </cell>
          <cell r="AX109">
            <v>0</v>
          </cell>
          <cell r="AY109">
            <v>0</v>
          </cell>
          <cell r="AZ109">
            <v>0</v>
          </cell>
          <cell r="BA109">
            <v>-104104</v>
          </cell>
          <cell r="BB109">
            <v>0</v>
          </cell>
          <cell r="BC109">
            <v>0</v>
          </cell>
        </row>
        <row r="110">
          <cell r="B110">
            <v>1802</v>
          </cell>
          <cell r="C110" t="str">
            <v>Clavering C P</v>
          </cell>
          <cell r="D110">
            <v>913037.16999999993</v>
          </cell>
          <cell r="E110">
            <v>913037.17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21658</v>
          </cell>
          <cell r="K110">
            <v>21658</v>
          </cell>
          <cell r="L110">
            <v>0</v>
          </cell>
          <cell r="M110">
            <v>6580</v>
          </cell>
          <cell r="N110">
            <v>6580</v>
          </cell>
          <cell r="O110">
            <v>0</v>
          </cell>
          <cell r="P110">
            <v>25430</v>
          </cell>
          <cell r="Q110">
            <v>25430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 t="b">
            <v>1</v>
          </cell>
          <cell r="Z110">
            <v>0</v>
          </cell>
          <cell r="AA110">
            <v>0</v>
          </cell>
          <cell r="AB110">
            <v>43582</v>
          </cell>
          <cell r="AC110">
            <v>43582</v>
          </cell>
          <cell r="AD110">
            <v>0</v>
          </cell>
          <cell r="AE110">
            <v>1031032.91</v>
          </cell>
          <cell r="AF110">
            <v>1020530.41</v>
          </cell>
          <cell r="AG110">
            <v>10502.5</v>
          </cell>
          <cell r="AH110">
            <v>0</v>
          </cell>
          <cell r="AI110">
            <v>1015731.8200000001</v>
          </cell>
          <cell r="AJ110">
            <v>15301.09</v>
          </cell>
          <cell r="AK110">
            <v>0</v>
          </cell>
          <cell r="AL110">
            <v>0</v>
          </cell>
          <cell r="AM110">
            <v>1466.82</v>
          </cell>
          <cell r="AN110">
            <v>0</v>
          </cell>
          <cell r="AO110">
            <v>0</v>
          </cell>
          <cell r="AP110">
            <v>0</v>
          </cell>
          <cell r="AQ110">
            <v>0</v>
          </cell>
          <cell r="AR110">
            <v>0</v>
          </cell>
          <cell r="AS110">
            <v>0</v>
          </cell>
          <cell r="AT110">
            <v>0</v>
          </cell>
          <cell r="AU110">
            <v>0</v>
          </cell>
          <cell r="AV110">
            <v>0</v>
          </cell>
          <cell r="AW110">
            <v>0</v>
          </cell>
          <cell r="AX110">
            <v>4799</v>
          </cell>
          <cell r="AY110">
            <v>0</v>
          </cell>
          <cell r="AZ110">
            <v>0</v>
          </cell>
          <cell r="BA110">
            <v>0</v>
          </cell>
          <cell r="BB110">
            <v>0</v>
          </cell>
          <cell r="BC110">
            <v>0</v>
          </cell>
        </row>
        <row r="111">
          <cell r="B111">
            <v>3336</v>
          </cell>
          <cell r="C111" t="str">
            <v>Wentworth C P</v>
          </cell>
          <cell r="D111">
            <v>2067595.2899999998</v>
          </cell>
          <cell r="E111">
            <v>2067595.29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47582</v>
          </cell>
          <cell r="K111">
            <v>47582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72685</v>
          </cell>
          <cell r="Q111">
            <v>72685</v>
          </cell>
          <cell r="R111">
            <v>0</v>
          </cell>
          <cell r="S111">
            <v>4970.79</v>
          </cell>
          <cell r="T111">
            <v>4970.79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 t="b">
            <v>1</v>
          </cell>
          <cell r="Z111">
            <v>0</v>
          </cell>
          <cell r="AA111">
            <v>0</v>
          </cell>
          <cell r="AB111">
            <v>94072</v>
          </cell>
          <cell r="AC111">
            <v>94072</v>
          </cell>
          <cell r="AD111">
            <v>0</v>
          </cell>
          <cell r="AE111">
            <v>2523199.9500000002</v>
          </cell>
          <cell r="AF111">
            <v>2499332.85</v>
          </cell>
          <cell r="AG111">
            <v>23867.100000000002</v>
          </cell>
          <cell r="AH111">
            <v>0</v>
          </cell>
          <cell r="AI111">
            <v>2354211.09</v>
          </cell>
          <cell r="AJ111">
            <v>168988.86</v>
          </cell>
          <cell r="AK111">
            <v>0</v>
          </cell>
          <cell r="AL111">
            <v>0</v>
          </cell>
          <cell r="AM111">
            <v>3726.06</v>
          </cell>
          <cell r="AN111">
            <v>0</v>
          </cell>
          <cell r="AO111">
            <v>0</v>
          </cell>
          <cell r="AP111">
            <v>0</v>
          </cell>
          <cell r="AQ111">
            <v>0</v>
          </cell>
          <cell r="AR111">
            <v>0</v>
          </cell>
          <cell r="AS111">
            <v>0</v>
          </cell>
          <cell r="AT111">
            <v>0</v>
          </cell>
          <cell r="AU111">
            <v>0</v>
          </cell>
          <cell r="AV111">
            <v>0</v>
          </cell>
          <cell r="AW111">
            <v>10780</v>
          </cell>
          <cell r="AX111">
            <v>5000</v>
          </cell>
          <cell r="AY111">
            <v>0</v>
          </cell>
          <cell r="AZ111">
            <v>0</v>
          </cell>
          <cell r="BA111">
            <v>41190</v>
          </cell>
          <cell r="BB111">
            <v>56690</v>
          </cell>
          <cell r="BC111">
            <v>55329</v>
          </cell>
        </row>
        <row r="112">
          <cell r="B112">
            <v>3332</v>
          </cell>
          <cell r="C112" t="str">
            <v>All Saints CE P (Mal)</v>
          </cell>
          <cell r="D112">
            <v>1501288.19</v>
          </cell>
          <cell r="E112">
            <v>1501288.19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113078</v>
          </cell>
          <cell r="K112">
            <v>113078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137040</v>
          </cell>
          <cell r="Q112">
            <v>137040</v>
          </cell>
          <cell r="R112">
            <v>0</v>
          </cell>
          <cell r="S112">
            <v>3636.93</v>
          </cell>
          <cell r="T112">
            <v>3636.93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 t="b">
            <v>1</v>
          </cell>
          <cell r="Z112">
            <v>0</v>
          </cell>
          <cell r="AA112">
            <v>0</v>
          </cell>
          <cell r="AB112">
            <v>64583</v>
          </cell>
          <cell r="AC112">
            <v>64583</v>
          </cell>
          <cell r="AD112">
            <v>0</v>
          </cell>
          <cell r="AE112">
            <v>1897187.9</v>
          </cell>
          <cell r="AF112">
            <v>1867113.95</v>
          </cell>
          <cell r="AG112">
            <v>30073.950000000004</v>
          </cell>
          <cell r="AH112">
            <v>0</v>
          </cell>
          <cell r="AI112">
            <v>1810732.94</v>
          </cell>
          <cell r="AJ112">
            <v>86454.96</v>
          </cell>
          <cell r="AK112">
            <v>0</v>
          </cell>
          <cell r="AL112">
            <v>0</v>
          </cell>
          <cell r="AM112">
            <v>2630.16</v>
          </cell>
          <cell r="AN112">
            <v>0</v>
          </cell>
          <cell r="AO112">
            <v>0</v>
          </cell>
          <cell r="AP112">
            <v>0</v>
          </cell>
          <cell r="AQ112">
            <v>0</v>
          </cell>
          <cell r="AR112">
            <v>0</v>
          </cell>
          <cell r="AS112">
            <v>0</v>
          </cell>
          <cell r="AT112">
            <v>0</v>
          </cell>
          <cell r="AU112">
            <v>0</v>
          </cell>
          <cell r="AV112">
            <v>0</v>
          </cell>
          <cell r="AW112">
            <v>0</v>
          </cell>
          <cell r="AX112">
            <v>17943</v>
          </cell>
          <cell r="AY112">
            <v>0</v>
          </cell>
          <cell r="AZ112">
            <v>0</v>
          </cell>
          <cell r="BA112">
            <v>0</v>
          </cell>
          <cell r="BB112">
            <v>32100</v>
          </cell>
          <cell r="BC112">
            <v>32147</v>
          </cell>
        </row>
        <row r="113">
          <cell r="B113">
            <v>4218</v>
          </cell>
          <cell r="C113" t="str">
            <v>Stanway Fiveways C P</v>
          </cell>
          <cell r="D113">
            <v>2601716.1799999997</v>
          </cell>
          <cell r="E113">
            <v>2601716.1800000002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100266</v>
          </cell>
          <cell r="K113">
            <v>100266</v>
          </cell>
          <cell r="L113">
            <v>0</v>
          </cell>
          <cell r="M113">
            <v>72510</v>
          </cell>
          <cell r="N113">
            <v>72510</v>
          </cell>
          <cell r="O113">
            <v>0</v>
          </cell>
          <cell r="P113">
            <v>168173</v>
          </cell>
          <cell r="Q113">
            <v>168173</v>
          </cell>
          <cell r="R113">
            <v>0</v>
          </cell>
          <cell r="S113">
            <v>4113.8599999999997</v>
          </cell>
          <cell r="T113">
            <v>4113.8599999999997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 t="b">
            <v>1</v>
          </cell>
          <cell r="Z113">
            <v>0</v>
          </cell>
          <cell r="AA113">
            <v>0</v>
          </cell>
          <cell r="AB113">
            <v>96555</v>
          </cell>
          <cell r="AC113">
            <v>96555</v>
          </cell>
          <cell r="AD113">
            <v>0</v>
          </cell>
          <cell r="AE113">
            <v>3259911.07</v>
          </cell>
          <cell r="AF113">
            <v>3240703.5299999989</v>
          </cell>
          <cell r="AG113">
            <v>19207.540000000008</v>
          </cell>
          <cell r="AH113">
            <v>0</v>
          </cell>
          <cell r="AI113">
            <v>2826784.09</v>
          </cell>
          <cell r="AJ113">
            <v>433126.98</v>
          </cell>
          <cell r="AK113">
            <v>0</v>
          </cell>
          <cell r="AL113">
            <v>0</v>
          </cell>
          <cell r="AM113">
            <v>4375.17</v>
          </cell>
          <cell r="AN113">
            <v>0</v>
          </cell>
          <cell r="AO113">
            <v>0</v>
          </cell>
          <cell r="AP113">
            <v>0</v>
          </cell>
          <cell r="AQ113">
            <v>0</v>
          </cell>
          <cell r="AR113">
            <v>0</v>
          </cell>
          <cell r="AS113">
            <v>0</v>
          </cell>
          <cell r="AT113">
            <v>0</v>
          </cell>
          <cell r="AU113">
            <v>0</v>
          </cell>
          <cell r="AV113">
            <v>0</v>
          </cell>
          <cell r="AW113">
            <v>147325</v>
          </cell>
          <cell r="AX113">
            <v>0</v>
          </cell>
          <cell r="AY113">
            <v>5000</v>
          </cell>
          <cell r="AZ113">
            <v>0</v>
          </cell>
          <cell r="BA113">
            <v>6781</v>
          </cell>
          <cell r="BB113">
            <v>270000</v>
          </cell>
          <cell r="BC113">
            <v>4021</v>
          </cell>
        </row>
        <row r="114">
          <cell r="B114">
            <v>1696</v>
          </cell>
          <cell r="C114" t="str">
            <v>Bishops CE &amp; RC P</v>
          </cell>
          <cell r="D114">
            <v>1997869.01</v>
          </cell>
          <cell r="E114">
            <v>1997869.01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126627.5</v>
          </cell>
          <cell r="K114">
            <v>126627.5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82860</v>
          </cell>
          <cell r="Q114">
            <v>82860</v>
          </cell>
          <cell r="R114">
            <v>0</v>
          </cell>
          <cell r="S114">
            <v>4456.93</v>
          </cell>
          <cell r="T114">
            <v>4456.93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 t="b">
            <v>1</v>
          </cell>
          <cell r="Z114">
            <v>0</v>
          </cell>
          <cell r="AA114">
            <v>0</v>
          </cell>
          <cell r="AB114">
            <v>94888</v>
          </cell>
          <cell r="AC114">
            <v>94888</v>
          </cell>
          <cell r="AD114">
            <v>0</v>
          </cell>
          <cell r="AE114">
            <v>2646589.69</v>
          </cell>
          <cell r="AF114">
            <v>2646589.6900000004</v>
          </cell>
          <cell r="AG114">
            <v>0</v>
          </cell>
          <cell r="AH114">
            <v>0</v>
          </cell>
          <cell r="AI114">
            <v>2284658.54</v>
          </cell>
          <cell r="AJ114">
            <v>361931.15</v>
          </cell>
          <cell r="AK114">
            <v>0</v>
          </cell>
          <cell r="AL114">
            <v>0</v>
          </cell>
          <cell r="AM114">
            <v>3683.91</v>
          </cell>
          <cell r="AN114">
            <v>0</v>
          </cell>
          <cell r="AO114">
            <v>1500</v>
          </cell>
          <cell r="AP114">
            <v>0</v>
          </cell>
          <cell r="AQ114">
            <v>0</v>
          </cell>
          <cell r="AR114">
            <v>0</v>
          </cell>
          <cell r="AS114">
            <v>0</v>
          </cell>
          <cell r="AT114">
            <v>0</v>
          </cell>
          <cell r="AU114">
            <v>0</v>
          </cell>
          <cell r="AV114">
            <v>0</v>
          </cell>
          <cell r="AW114">
            <v>0</v>
          </cell>
          <cell r="AX114">
            <v>27844</v>
          </cell>
          <cell r="AY114">
            <v>26431</v>
          </cell>
          <cell r="AZ114">
            <v>0</v>
          </cell>
          <cell r="BA114">
            <v>262729</v>
          </cell>
          <cell r="BB114">
            <v>0</v>
          </cell>
          <cell r="BC114">
            <v>0</v>
          </cell>
        </row>
        <row r="115">
          <cell r="B115">
            <v>1266</v>
          </cell>
          <cell r="C115" t="str">
            <v>Sunnymede C P</v>
          </cell>
          <cell r="D115">
            <v>1557966.3199999996</v>
          </cell>
          <cell r="E115">
            <v>1557966.32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55912.08</v>
          </cell>
          <cell r="K115">
            <v>55912.08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58463</v>
          </cell>
          <cell r="Q115">
            <v>58463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 t="b">
            <v>1</v>
          </cell>
          <cell r="Z115">
            <v>0</v>
          </cell>
          <cell r="AA115">
            <v>0</v>
          </cell>
          <cell r="AB115">
            <v>19022</v>
          </cell>
          <cell r="AC115">
            <v>19022</v>
          </cell>
          <cell r="AD115">
            <v>0</v>
          </cell>
          <cell r="AE115">
            <v>1885530.48</v>
          </cell>
          <cell r="AF115">
            <v>1866768.1300000001</v>
          </cell>
          <cell r="AG115">
            <v>18762.349999999999</v>
          </cell>
          <cell r="AH115">
            <v>0</v>
          </cell>
          <cell r="AI115">
            <v>1757493.39</v>
          </cell>
          <cell r="AJ115">
            <v>128037.09</v>
          </cell>
          <cell r="AK115">
            <v>0</v>
          </cell>
          <cell r="AL115">
            <v>0</v>
          </cell>
          <cell r="AM115">
            <v>1960.65</v>
          </cell>
          <cell r="AN115">
            <v>0</v>
          </cell>
          <cell r="AO115">
            <v>819.38</v>
          </cell>
          <cell r="AP115">
            <v>0</v>
          </cell>
          <cell r="AQ115">
            <v>0</v>
          </cell>
          <cell r="AR115">
            <v>0</v>
          </cell>
          <cell r="AS115">
            <v>0</v>
          </cell>
          <cell r="AT115">
            <v>0</v>
          </cell>
          <cell r="AU115">
            <v>0</v>
          </cell>
          <cell r="AV115">
            <v>0</v>
          </cell>
          <cell r="AW115">
            <v>0</v>
          </cell>
          <cell r="AX115">
            <v>0</v>
          </cell>
          <cell r="AY115">
            <v>0</v>
          </cell>
          <cell r="AZ115">
            <v>0</v>
          </cell>
          <cell r="BA115">
            <v>0</v>
          </cell>
          <cell r="BB115">
            <v>0</v>
          </cell>
          <cell r="BC115">
            <v>109275</v>
          </cell>
        </row>
        <row r="116">
          <cell r="B116">
            <v>4744</v>
          </cell>
          <cell r="C116" t="str">
            <v>White Notley CE P</v>
          </cell>
          <cell r="D116">
            <v>601887.74</v>
          </cell>
          <cell r="E116">
            <v>601887.74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40506</v>
          </cell>
          <cell r="K116">
            <v>40506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14170</v>
          </cell>
          <cell r="Q116">
            <v>14170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 t="b">
            <v>1</v>
          </cell>
          <cell r="Z116">
            <v>0</v>
          </cell>
          <cell r="AA116">
            <v>0</v>
          </cell>
          <cell r="AB116">
            <v>31482</v>
          </cell>
          <cell r="AC116">
            <v>31482</v>
          </cell>
          <cell r="AD116">
            <v>0</v>
          </cell>
          <cell r="AE116">
            <v>759228.79</v>
          </cell>
          <cell r="AF116">
            <v>747082.36999999988</v>
          </cell>
          <cell r="AG116">
            <v>12146.419999999998</v>
          </cell>
          <cell r="AH116">
            <v>0</v>
          </cell>
          <cell r="AI116">
            <v>715389.85</v>
          </cell>
          <cell r="AJ116">
            <v>43838.94</v>
          </cell>
          <cell r="AK116">
            <v>0</v>
          </cell>
          <cell r="AL116">
            <v>0</v>
          </cell>
          <cell r="AM116">
            <v>868.29</v>
          </cell>
          <cell r="AN116">
            <v>0</v>
          </cell>
          <cell r="AO116">
            <v>0</v>
          </cell>
          <cell r="AP116">
            <v>0</v>
          </cell>
          <cell r="AQ116">
            <v>0</v>
          </cell>
          <cell r="AR116">
            <v>0</v>
          </cell>
          <cell r="AS116">
            <v>0</v>
          </cell>
          <cell r="AT116">
            <v>0</v>
          </cell>
          <cell r="AU116">
            <v>0</v>
          </cell>
          <cell r="AV116">
            <v>0</v>
          </cell>
          <cell r="AW116">
            <v>0</v>
          </cell>
          <cell r="AX116">
            <v>0</v>
          </cell>
          <cell r="AY116">
            <v>2298</v>
          </cell>
          <cell r="AZ116">
            <v>0</v>
          </cell>
          <cell r="BA116">
            <v>23438</v>
          </cell>
          <cell r="BB116">
            <v>10000</v>
          </cell>
          <cell r="BC116">
            <v>8046</v>
          </cell>
        </row>
        <row r="117">
          <cell r="B117">
            <v>2912</v>
          </cell>
          <cell r="C117" t="str">
            <v>Henham &amp; Ugley C P</v>
          </cell>
          <cell r="D117">
            <v>920817.03999999992</v>
          </cell>
          <cell r="E117">
            <v>920817.04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37886.42</v>
          </cell>
          <cell r="K117">
            <v>37886.42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38905</v>
          </cell>
          <cell r="Q117">
            <v>38905</v>
          </cell>
          <cell r="R117">
            <v>0</v>
          </cell>
          <cell r="S117">
            <v>900</v>
          </cell>
          <cell r="T117">
            <v>900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 t="b">
            <v>1</v>
          </cell>
          <cell r="Z117">
            <v>0</v>
          </cell>
          <cell r="AA117">
            <v>0</v>
          </cell>
          <cell r="AB117">
            <v>50042</v>
          </cell>
          <cell r="AC117">
            <v>50042</v>
          </cell>
          <cell r="AD117">
            <v>0</v>
          </cell>
          <cell r="AE117">
            <v>1217128.99</v>
          </cell>
          <cell r="AF117">
            <v>1203285.49</v>
          </cell>
          <cell r="AG117">
            <v>13843.5</v>
          </cell>
          <cell r="AH117">
            <v>0</v>
          </cell>
          <cell r="AI117">
            <v>974921.61</v>
          </cell>
          <cell r="AJ117">
            <v>242207.38</v>
          </cell>
          <cell r="AK117">
            <v>0</v>
          </cell>
          <cell r="AL117">
            <v>0</v>
          </cell>
          <cell r="AM117">
            <v>1584.84</v>
          </cell>
          <cell r="AN117">
            <v>0</v>
          </cell>
          <cell r="AO117">
            <v>0.16</v>
          </cell>
          <cell r="AP117">
            <v>0</v>
          </cell>
          <cell r="AQ117">
            <v>0</v>
          </cell>
          <cell r="AR117">
            <v>0</v>
          </cell>
          <cell r="AS117">
            <v>0</v>
          </cell>
          <cell r="AT117">
            <v>0</v>
          </cell>
          <cell r="AU117">
            <v>0</v>
          </cell>
          <cell r="AV117">
            <v>0</v>
          </cell>
          <cell r="AW117">
            <v>55110</v>
          </cell>
          <cell r="AX117">
            <v>50000</v>
          </cell>
          <cell r="AY117">
            <v>0</v>
          </cell>
          <cell r="AZ117">
            <v>0</v>
          </cell>
          <cell r="BA117">
            <v>34843</v>
          </cell>
          <cell r="BB117">
            <v>93785</v>
          </cell>
          <cell r="BC117">
            <v>3300</v>
          </cell>
        </row>
        <row r="118">
          <cell r="B118">
            <v>1504</v>
          </cell>
          <cell r="C118" t="str">
            <v>Burnham on Crouch C P</v>
          </cell>
          <cell r="D118">
            <v>1959317.59</v>
          </cell>
          <cell r="E118">
            <v>1959317.59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62632.5</v>
          </cell>
          <cell r="K118">
            <v>62632.5</v>
          </cell>
          <cell r="L118">
            <v>0</v>
          </cell>
          <cell r="M118">
            <v>16450</v>
          </cell>
          <cell r="N118">
            <v>16450</v>
          </cell>
          <cell r="O118">
            <v>0</v>
          </cell>
          <cell r="P118">
            <v>158239</v>
          </cell>
          <cell r="Q118">
            <v>158239</v>
          </cell>
          <cell r="R118">
            <v>0</v>
          </cell>
          <cell r="S118">
            <v>3656.93</v>
          </cell>
          <cell r="T118">
            <v>3656.93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 t="b">
            <v>1</v>
          </cell>
          <cell r="Z118">
            <v>0</v>
          </cell>
          <cell r="AA118">
            <v>0</v>
          </cell>
          <cell r="AB118">
            <v>78828</v>
          </cell>
          <cell r="AC118">
            <v>78828</v>
          </cell>
          <cell r="AD118">
            <v>0</v>
          </cell>
          <cell r="AE118">
            <v>2621897.16</v>
          </cell>
          <cell r="AF118">
            <v>2603816.9099999997</v>
          </cell>
          <cell r="AG118">
            <v>18080.250000000004</v>
          </cell>
          <cell r="AH118">
            <v>0</v>
          </cell>
          <cell r="AI118">
            <v>2256905.63</v>
          </cell>
          <cell r="AJ118">
            <v>364991.53</v>
          </cell>
          <cell r="AK118">
            <v>0</v>
          </cell>
          <cell r="AL118">
            <v>0</v>
          </cell>
          <cell r="AM118">
            <v>3540.6</v>
          </cell>
          <cell r="AN118">
            <v>0</v>
          </cell>
          <cell r="AO118">
            <v>0</v>
          </cell>
          <cell r="AP118">
            <v>0</v>
          </cell>
          <cell r="AQ118">
            <v>0</v>
          </cell>
          <cell r="AR118">
            <v>0</v>
          </cell>
          <cell r="AS118">
            <v>0</v>
          </cell>
          <cell r="AT118">
            <v>0</v>
          </cell>
          <cell r="AU118">
            <v>0</v>
          </cell>
          <cell r="AV118">
            <v>0</v>
          </cell>
          <cell r="AW118">
            <v>0</v>
          </cell>
          <cell r="AX118">
            <v>0</v>
          </cell>
          <cell r="AY118">
            <v>0</v>
          </cell>
          <cell r="AZ118">
            <v>332</v>
          </cell>
          <cell r="BA118">
            <v>138000</v>
          </cell>
          <cell r="BB118">
            <v>40955</v>
          </cell>
          <cell r="BC118">
            <v>178050</v>
          </cell>
        </row>
        <row r="119">
          <cell r="B119">
            <v>2856</v>
          </cell>
          <cell r="C119" t="str">
            <v>Mayflower C P</v>
          </cell>
          <cell r="D119">
            <v>1878581.7799999998</v>
          </cell>
          <cell r="E119">
            <v>1878581.78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62701.5</v>
          </cell>
          <cell r="K119">
            <v>62701.5</v>
          </cell>
          <cell r="L119">
            <v>0</v>
          </cell>
          <cell r="M119">
            <v>24675</v>
          </cell>
          <cell r="N119">
            <v>24675</v>
          </cell>
          <cell r="O119">
            <v>0</v>
          </cell>
          <cell r="P119">
            <v>232129</v>
          </cell>
          <cell r="Q119">
            <v>232129</v>
          </cell>
          <cell r="R119">
            <v>0</v>
          </cell>
          <cell r="S119">
            <v>6584.47</v>
          </cell>
          <cell r="T119">
            <v>6584.47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 t="b">
            <v>1</v>
          </cell>
          <cell r="Z119">
            <v>0</v>
          </cell>
          <cell r="AA119">
            <v>0</v>
          </cell>
          <cell r="AB119">
            <v>52920</v>
          </cell>
          <cell r="AC119">
            <v>52920</v>
          </cell>
          <cell r="AD119">
            <v>0</v>
          </cell>
          <cell r="AE119">
            <v>2656634.77</v>
          </cell>
          <cell r="AF119">
            <v>2570813.5100000002</v>
          </cell>
          <cell r="AG119">
            <v>16479.38</v>
          </cell>
          <cell r="AH119">
            <v>69341.88</v>
          </cell>
          <cell r="AI119">
            <v>2074901.75</v>
          </cell>
          <cell r="AJ119">
            <v>581733.02</v>
          </cell>
          <cell r="AK119">
            <v>0</v>
          </cell>
          <cell r="AL119">
            <v>0</v>
          </cell>
          <cell r="AM119">
            <v>2788.93</v>
          </cell>
          <cell r="AN119">
            <v>0</v>
          </cell>
          <cell r="AO119">
            <v>0</v>
          </cell>
          <cell r="AP119">
            <v>0</v>
          </cell>
          <cell r="AQ119">
            <v>0</v>
          </cell>
          <cell r="AR119">
            <v>0</v>
          </cell>
          <cell r="AS119">
            <v>0</v>
          </cell>
          <cell r="AT119">
            <v>0</v>
          </cell>
          <cell r="AU119">
            <v>0</v>
          </cell>
          <cell r="AV119">
            <v>24675</v>
          </cell>
          <cell r="AW119">
            <v>147735</v>
          </cell>
          <cell r="AX119">
            <v>0</v>
          </cell>
          <cell r="AY119">
            <v>19411</v>
          </cell>
          <cell r="AZ119">
            <v>0</v>
          </cell>
          <cell r="BA119">
            <v>0</v>
          </cell>
          <cell r="BB119">
            <v>378108</v>
          </cell>
          <cell r="BC119">
            <v>20000</v>
          </cell>
        </row>
        <row r="120">
          <cell r="B120">
            <v>1340</v>
          </cell>
          <cell r="C120" t="str">
            <v>Boxted CE P</v>
          </cell>
          <cell r="D120">
            <v>1198469.98</v>
          </cell>
          <cell r="E120">
            <v>1198469.98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24992</v>
          </cell>
          <cell r="K120">
            <v>24992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25810</v>
          </cell>
          <cell r="Q120">
            <v>25810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 t="b">
            <v>1</v>
          </cell>
          <cell r="Z120">
            <v>0</v>
          </cell>
          <cell r="AA120">
            <v>0</v>
          </cell>
          <cell r="AB120">
            <v>42676</v>
          </cell>
          <cell r="AC120">
            <v>42676</v>
          </cell>
          <cell r="AD120">
            <v>0</v>
          </cell>
          <cell r="AE120">
            <v>1469571.32</v>
          </cell>
          <cell r="AF120">
            <v>1457673.1300000001</v>
          </cell>
          <cell r="AG120">
            <v>11898.189999999999</v>
          </cell>
          <cell r="AH120">
            <v>0</v>
          </cell>
          <cell r="AI120">
            <v>1338116.3</v>
          </cell>
          <cell r="AJ120">
            <v>131455.01999999999</v>
          </cell>
          <cell r="AK120">
            <v>0</v>
          </cell>
          <cell r="AL120">
            <v>0</v>
          </cell>
          <cell r="AM120">
            <v>1711.29</v>
          </cell>
          <cell r="AN120">
            <v>0</v>
          </cell>
          <cell r="AO120">
            <v>0</v>
          </cell>
          <cell r="AP120">
            <v>0</v>
          </cell>
          <cell r="AQ120">
            <v>0</v>
          </cell>
          <cell r="AR120">
            <v>0</v>
          </cell>
          <cell r="AS120">
            <v>0</v>
          </cell>
          <cell r="AT120">
            <v>0</v>
          </cell>
          <cell r="AU120">
            <v>0</v>
          </cell>
          <cell r="AV120">
            <v>0</v>
          </cell>
          <cell r="AW120">
            <v>569</v>
          </cell>
          <cell r="AX120">
            <v>0</v>
          </cell>
          <cell r="AY120">
            <v>1701</v>
          </cell>
          <cell r="AZ120">
            <v>0</v>
          </cell>
          <cell r="BA120">
            <v>19199</v>
          </cell>
          <cell r="BB120">
            <v>90724</v>
          </cell>
          <cell r="BC120">
            <v>10000</v>
          </cell>
        </row>
        <row r="121">
          <cell r="B121">
            <v>3884</v>
          </cell>
          <cell r="C121" t="str">
            <v>St Marys CE(A) P (Saf)</v>
          </cell>
          <cell r="D121">
            <v>1007216.68</v>
          </cell>
          <cell r="E121">
            <v>1007216.68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44540.5</v>
          </cell>
          <cell r="K121">
            <v>44540.5</v>
          </cell>
          <cell r="L121">
            <v>0</v>
          </cell>
          <cell r="M121">
            <v>6580</v>
          </cell>
          <cell r="N121">
            <v>6580</v>
          </cell>
          <cell r="O121">
            <v>0</v>
          </cell>
          <cell r="P121">
            <v>61630</v>
          </cell>
          <cell r="Q121">
            <v>61630</v>
          </cell>
          <cell r="R121">
            <v>0</v>
          </cell>
          <cell r="S121">
            <v>1200</v>
          </cell>
          <cell r="T121">
            <v>1200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 t="b">
            <v>1</v>
          </cell>
          <cell r="Z121">
            <v>0</v>
          </cell>
          <cell r="AA121">
            <v>0</v>
          </cell>
          <cell r="AB121">
            <v>51837</v>
          </cell>
          <cell r="AC121">
            <v>51837</v>
          </cell>
          <cell r="AD121">
            <v>0</v>
          </cell>
          <cell r="AE121">
            <v>1244401.6000000001</v>
          </cell>
          <cell r="AF121">
            <v>1244401.6000000001</v>
          </cell>
          <cell r="AG121">
            <v>0</v>
          </cell>
          <cell r="AH121">
            <v>0</v>
          </cell>
          <cell r="AI121">
            <v>1220998.69</v>
          </cell>
          <cell r="AJ121">
            <v>23402.91</v>
          </cell>
          <cell r="AK121">
            <v>0</v>
          </cell>
          <cell r="AL121">
            <v>0</v>
          </cell>
          <cell r="AM121">
            <v>1795.59</v>
          </cell>
          <cell r="AN121">
            <v>0</v>
          </cell>
          <cell r="AO121">
            <v>0</v>
          </cell>
          <cell r="AP121">
            <v>0</v>
          </cell>
          <cell r="AQ121">
            <v>0</v>
          </cell>
          <cell r="AR121">
            <v>0</v>
          </cell>
          <cell r="AS121">
            <v>2400</v>
          </cell>
          <cell r="AT121">
            <v>0</v>
          </cell>
          <cell r="AU121">
            <v>0</v>
          </cell>
          <cell r="AV121">
            <v>6580</v>
          </cell>
          <cell r="AW121">
            <v>0</v>
          </cell>
          <cell r="AX121">
            <v>0</v>
          </cell>
          <cell r="AY121">
            <v>12728</v>
          </cell>
          <cell r="AZ121">
            <v>0</v>
          </cell>
          <cell r="BA121">
            <v>6371</v>
          </cell>
          <cell r="BB121">
            <v>0</v>
          </cell>
          <cell r="BC121">
            <v>0</v>
          </cell>
        </row>
        <row r="122">
          <cell r="B122">
            <v>3750</v>
          </cell>
          <cell r="C122" t="str">
            <v>Rettendon C P</v>
          </cell>
          <cell r="D122">
            <v>727991.69</v>
          </cell>
          <cell r="E122">
            <v>727991.69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42642</v>
          </cell>
          <cell r="K122">
            <v>42642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22730</v>
          </cell>
          <cell r="Q122">
            <v>22730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 t="b">
            <v>1</v>
          </cell>
          <cell r="Z122">
            <v>0</v>
          </cell>
          <cell r="AA122">
            <v>0</v>
          </cell>
          <cell r="AB122">
            <v>41501</v>
          </cell>
          <cell r="AC122">
            <v>41501</v>
          </cell>
          <cell r="AD122">
            <v>0</v>
          </cell>
          <cell r="AE122">
            <v>942757.65</v>
          </cell>
          <cell r="AF122">
            <v>929969.30999999994</v>
          </cell>
          <cell r="AG122">
            <v>12788.34</v>
          </cell>
          <cell r="AH122">
            <v>0</v>
          </cell>
          <cell r="AI122">
            <v>857645.47</v>
          </cell>
          <cell r="AJ122">
            <v>85112.18</v>
          </cell>
          <cell r="AK122">
            <v>0</v>
          </cell>
          <cell r="AL122">
            <v>0</v>
          </cell>
          <cell r="AM122">
            <v>1180.2</v>
          </cell>
          <cell r="AN122">
            <v>0</v>
          </cell>
          <cell r="AO122">
            <v>0</v>
          </cell>
          <cell r="AP122">
            <v>0</v>
          </cell>
          <cell r="AQ122">
            <v>0</v>
          </cell>
          <cell r="AR122">
            <v>0</v>
          </cell>
          <cell r="AS122">
            <v>590</v>
          </cell>
          <cell r="AT122">
            <v>0</v>
          </cell>
          <cell r="AU122">
            <v>0</v>
          </cell>
          <cell r="AV122">
            <v>0</v>
          </cell>
          <cell r="AW122">
            <v>0</v>
          </cell>
          <cell r="AX122">
            <v>0</v>
          </cell>
          <cell r="AY122">
            <v>0</v>
          </cell>
          <cell r="AZ122">
            <v>0</v>
          </cell>
          <cell r="BA122">
            <v>0</v>
          </cell>
          <cell r="BB122">
            <v>0</v>
          </cell>
          <cell r="BC122">
            <v>79591</v>
          </cell>
        </row>
        <row r="123">
          <cell r="B123">
            <v>1950</v>
          </cell>
          <cell r="C123" t="str">
            <v>Cold Norton C P</v>
          </cell>
          <cell r="D123">
            <v>751779.95000000007</v>
          </cell>
          <cell r="E123">
            <v>751779.95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24328</v>
          </cell>
          <cell r="K123">
            <v>24328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22520</v>
          </cell>
          <cell r="Q123">
            <v>22520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 t="b">
            <v>1</v>
          </cell>
          <cell r="Z123">
            <v>0</v>
          </cell>
          <cell r="AA123">
            <v>0</v>
          </cell>
          <cell r="AB123">
            <v>44683</v>
          </cell>
          <cell r="AC123">
            <v>44683</v>
          </cell>
          <cell r="AD123">
            <v>0</v>
          </cell>
          <cell r="AE123">
            <v>901068.21</v>
          </cell>
          <cell r="AF123">
            <v>888049.18</v>
          </cell>
          <cell r="AG123">
            <v>13019.03</v>
          </cell>
          <cell r="AH123">
            <v>0</v>
          </cell>
          <cell r="AI123">
            <v>864456.76</v>
          </cell>
          <cell r="AJ123">
            <v>36611.449999999997</v>
          </cell>
          <cell r="AK123">
            <v>0</v>
          </cell>
          <cell r="AL123">
            <v>0</v>
          </cell>
          <cell r="AM123">
            <v>1289.79</v>
          </cell>
          <cell r="AN123">
            <v>0</v>
          </cell>
          <cell r="AO123">
            <v>0</v>
          </cell>
          <cell r="AP123">
            <v>0</v>
          </cell>
          <cell r="AQ123">
            <v>1500</v>
          </cell>
          <cell r="AR123">
            <v>0</v>
          </cell>
          <cell r="AS123">
            <v>0</v>
          </cell>
          <cell r="AT123">
            <v>0</v>
          </cell>
          <cell r="AU123">
            <v>0</v>
          </cell>
          <cell r="AV123">
            <v>0</v>
          </cell>
          <cell r="AW123">
            <v>0</v>
          </cell>
          <cell r="AX123">
            <v>0</v>
          </cell>
          <cell r="AY123">
            <v>0</v>
          </cell>
          <cell r="AZ123">
            <v>0</v>
          </cell>
          <cell r="BA123">
            <v>0</v>
          </cell>
          <cell r="BB123">
            <v>0</v>
          </cell>
          <cell r="BC123">
            <v>29632</v>
          </cell>
        </row>
        <row r="124">
          <cell r="B124">
            <v>1506</v>
          </cell>
          <cell r="C124" t="str">
            <v>St Marys CE P (Bur)</v>
          </cell>
          <cell r="D124">
            <v>1103107.2000000002</v>
          </cell>
          <cell r="E124">
            <v>1103107.2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59114</v>
          </cell>
          <cell r="K124">
            <v>59114</v>
          </cell>
          <cell r="L124">
            <v>0</v>
          </cell>
          <cell r="M124">
            <v>9870</v>
          </cell>
          <cell r="N124">
            <v>9870</v>
          </cell>
          <cell r="O124">
            <v>0</v>
          </cell>
          <cell r="P124">
            <v>66306.320000000007</v>
          </cell>
          <cell r="Q124">
            <v>66306.320000000007</v>
          </cell>
          <cell r="R124">
            <v>0</v>
          </cell>
          <cell r="S124">
            <v>450</v>
          </cell>
          <cell r="T124">
            <v>450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 t="b">
            <v>1</v>
          </cell>
          <cell r="Z124">
            <v>0</v>
          </cell>
          <cell r="AA124">
            <v>0</v>
          </cell>
          <cell r="AB124">
            <v>68279</v>
          </cell>
          <cell r="AC124">
            <v>68279</v>
          </cell>
          <cell r="AD124">
            <v>0</v>
          </cell>
          <cell r="AE124">
            <v>1325486.0900000001</v>
          </cell>
          <cell r="AF124">
            <v>1325486.0899999999</v>
          </cell>
          <cell r="AG124">
            <v>0</v>
          </cell>
          <cell r="AH124">
            <v>0</v>
          </cell>
          <cell r="AI124">
            <v>1214510.8500000001</v>
          </cell>
          <cell r="AJ124">
            <v>110975.24</v>
          </cell>
          <cell r="AK124">
            <v>0</v>
          </cell>
          <cell r="AL124">
            <v>0</v>
          </cell>
          <cell r="AM124">
            <v>2006.34</v>
          </cell>
          <cell r="AN124">
            <v>0</v>
          </cell>
          <cell r="AO124">
            <v>0</v>
          </cell>
          <cell r="AP124">
            <v>0</v>
          </cell>
          <cell r="AQ124">
            <v>0</v>
          </cell>
          <cell r="AR124">
            <v>0</v>
          </cell>
          <cell r="AS124">
            <v>6266.32</v>
          </cell>
          <cell r="AT124">
            <v>0</v>
          </cell>
          <cell r="AU124">
            <v>0</v>
          </cell>
          <cell r="AV124">
            <v>0</v>
          </cell>
          <cell r="AW124">
            <v>0</v>
          </cell>
          <cell r="AX124">
            <v>0</v>
          </cell>
          <cell r="AY124">
            <v>32123</v>
          </cell>
          <cell r="AZ124">
            <v>0</v>
          </cell>
          <cell r="BA124">
            <v>0</v>
          </cell>
          <cell r="BB124">
            <v>0</v>
          </cell>
          <cell r="BC124">
            <v>61729</v>
          </cell>
        </row>
        <row r="125">
          <cell r="B125">
            <v>3440</v>
          </cell>
          <cell r="C125" t="str">
            <v>Nazeing C P</v>
          </cell>
          <cell r="D125">
            <v>1226982.3100000003</v>
          </cell>
          <cell r="E125">
            <v>1226982.31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9741.5</v>
          </cell>
          <cell r="K125">
            <v>9741.5</v>
          </cell>
          <cell r="L125">
            <v>0</v>
          </cell>
          <cell r="M125">
            <v>6580</v>
          </cell>
          <cell r="N125">
            <v>6580</v>
          </cell>
          <cell r="O125">
            <v>0</v>
          </cell>
          <cell r="P125">
            <v>58320</v>
          </cell>
          <cell r="Q125">
            <v>58320</v>
          </cell>
          <cell r="R125">
            <v>0</v>
          </cell>
          <cell r="S125">
            <v>2304</v>
          </cell>
          <cell r="T125">
            <v>2304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 t="b">
            <v>1</v>
          </cell>
          <cell r="Z125">
            <v>0</v>
          </cell>
          <cell r="AA125">
            <v>0</v>
          </cell>
          <cell r="AB125">
            <v>53826</v>
          </cell>
          <cell r="AC125">
            <v>53826</v>
          </cell>
          <cell r="AD125">
            <v>0</v>
          </cell>
          <cell r="AE125">
            <v>1473124.32</v>
          </cell>
          <cell r="AF125">
            <v>1445555.62</v>
          </cell>
          <cell r="AG125">
            <v>27568.7</v>
          </cell>
          <cell r="AH125">
            <v>0</v>
          </cell>
          <cell r="AI125">
            <v>1410062.71</v>
          </cell>
          <cell r="AJ125">
            <v>63061.61</v>
          </cell>
          <cell r="AK125">
            <v>0</v>
          </cell>
          <cell r="AL125">
            <v>0</v>
          </cell>
          <cell r="AM125">
            <v>2191.8200000000002</v>
          </cell>
          <cell r="AN125">
            <v>0</v>
          </cell>
          <cell r="AO125">
            <v>0</v>
          </cell>
          <cell r="AP125">
            <v>0</v>
          </cell>
          <cell r="AQ125">
            <v>0</v>
          </cell>
          <cell r="AR125">
            <v>0</v>
          </cell>
          <cell r="AS125">
            <v>500</v>
          </cell>
          <cell r="AT125">
            <v>0</v>
          </cell>
          <cell r="AU125">
            <v>0</v>
          </cell>
          <cell r="AV125">
            <v>6580</v>
          </cell>
          <cell r="AW125">
            <v>0</v>
          </cell>
          <cell r="AX125">
            <v>19987</v>
          </cell>
          <cell r="AY125">
            <v>0</v>
          </cell>
          <cell r="AZ125">
            <v>0</v>
          </cell>
          <cell r="BA125">
            <v>0</v>
          </cell>
          <cell r="BB125">
            <v>0</v>
          </cell>
          <cell r="BC125">
            <v>2000</v>
          </cell>
        </row>
        <row r="126">
          <cell r="B126">
            <v>1292</v>
          </cell>
          <cell r="C126" t="str">
            <v>Birch CE(VA) P</v>
          </cell>
          <cell r="D126">
            <v>684037.49000000011</v>
          </cell>
          <cell r="E126">
            <v>684037.49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1845</v>
          </cell>
          <cell r="K126">
            <v>1845</v>
          </cell>
          <cell r="L126">
            <v>0</v>
          </cell>
          <cell r="M126">
            <v>6580</v>
          </cell>
          <cell r="N126">
            <v>6580</v>
          </cell>
          <cell r="O126">
            <v>0</v>
          </cell>
          <cell r="P126">
            <v>32785</v>
          </cell>
          <cell r="Q126">
            <v>32785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 t="b">
            <v>1</v>
          </cell>
          <cell r="Z126">
            <v>0</v>
          </cell>
          <cell r="AA126">
            <v>0</v>
          </cell>
          <cell r="AB126">
            <v>35531</v>
          </cell>
          <cell r="AC126">
            <v>35531</v>
          </cell>
          <cell r="AD126">
            <v>0</v>
          </cell>
          <cell r="AE126">
            <v>880958.36</v>
          </cell>
          <cell r="AF126">
            <v>860491.39000000013</v>
          </cell>
          <cell r="AG126">
            <v>20466.97</v>
          </cell>
          <cell r="AH126">
            <v>0</v>
          </cell>
          <cell r="AI126">
            <v>778983.07</v>
          </cell>
          <cell r="AJ126">
            <v>101975.29</v>
          </cell>
          <cell r="AK126">
            <v>0</v>
          </cell>
          <cell r="AL126">
            <v>0</v>
          </cell>
          <cell r="AM126">
            <v>1129.6199999999999</v>
          </cell>
          <cell r="AN126">
            <v>0</v>
          </cell>
          <cell r="AO126">
            <v>0</v>
          </cell>
          <cell r="AP126">
            <v>0</v>
          </cell>
          <cell r="AQ126">
            <v>0</v>
          </cell>
          <cell r="AR126">
            <v>0</v>
          </cell>
          <cell r="AS126">
            <v>0</v>
          </cell>
          <cell r="AT126">
            <v>0</v>
          </cell>
          <cell r="AU126">
            <v>0</v>
          </cell>
          <cell r="AV126">
            <v>6580</v>
          </cell>
          <cell r="AW126">
            <v>0</v>
          </cell>
          <cell r="AX126">
            <v>0</v>
          </cell>
          <cell r="AY126">
            <v>0</v>
          </cell>
          <cell r="AZ126">
            <v>0</v>
          </cell>
          <cell r="BA126">
            <v>62696</v>
          </cell>
          <cell r="BB126">
            <v>38257</v>
          </cell>
          <cell r="BC126">
            <v>0</v>
          </cell>
        </row>
        <row r="127">
          <cell r="B127">
            <v>3294</v>
          </cell>
          <cell r="C127" t="str">
            <v>Thomas Willingale</v>
          </cell>
          <cell r="D127">
            <v>2306046.9499999997</v>
          </cell>
          <cell r="E127">
            <v>2306046.9500000002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33800.800000000003</v>
          </cell>
          <cell r="K127">
            <v>33800.800000000003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210686</v>
          </cell>
          <cell r="Q127">
            <v>210686</v>
          </cell>
          <cell r="R127">
            <v>0</v>
          </cell>
          <cell r="S127">
            <v>5882.53</v>
          </cell>
          <cell r="T127">
            <v>5882.53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 t="b">
            <v>1</v>
          </cell>
          <cell r="Z127">
            <v>0</v>
          </cell>
          <cell r="AA127">
            <v>0</v>
          </cell>
          <cell r="AB127">
            <v>85203.39</v>
          </cell>
          <cell r="AC127">
            <v>85203.39</v>
          </cell>
          <cell r="AD127">
            <v>0</v>
          </cell>
          <cell r="AE127">
            <v>3310915.83</v>
          </cell>
          <cell r="AF127">
            <v>3310915.8299999991</v>
          </cell>
          <cell r="AG127">
            <v>0</v>
          </cell>
          <cell r="AH127">
            <v>0</v>
          </cell>
          <cell r="AI127">
            <v>2561514.23</v>
          </cell>
          <cell r="AJ127">
            <v>749401.59999999998</v>
          </cell>
          <cell r="AK127">
            <v>0</v>
          </cell>
          <cell r="AL127">
            <v>0</v>
          </cell>
          <cell r="AM127">
            <v>3467.53</v>
          </cell>
          <cell r="AN127">
            <v>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  <cell r="AS127">
            <v>0</v>
          </cell>
          <cell r="AT127">
            <v>2244.39</v>
          </cell>
          <cell r="AU127">
            <v>0</v>
          </cell>
          <cell r="AV127">
            <v>0</v>
          </cell>
          <cell r="AW127">
            <v>0</v>
          </cell>
          <cell r="AX127">
            <v>0</v>
          </cell>
          <cell r="AY127">
            <v>40449</v>
          </cell>
          <cell r="AZ127">
            <v>0</v>
          </cell>
          <cell r="BA127">
            <v>268953</v>
          </cell>
          <cell r="BB127">
            <v>300000</v>
          </cell>
          <cell r="BC127">
            <v>140000</v>
          </cell>
        </row>
        <row r="128">
          <cell r="B128">
            <v>1966</v>
          </cell>
          <cell r="C128" t="str">
            <v>Copford CE P</v>
          </cell>
          <cell r="D128">
            <v>960356.37000000011</v>
          </cell>
          <cell r="E128">
            <v>960356.37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21337</v>
          </cell>
          <cell r="K128">
            <v>21337</v>
          </cell>
          <cell r="L128">
            <v>0</v>
          </cell>
          <cell r="M128">
            <v>93680</v>
          </cell>
          <cell r="N128">
            <v>93680</v>
          </cell>
          <cell r="O128">
            <v>0</v>
          </cell>
          <cell r="P128">
            <v>22374</v>
          </cell>
          <cell r="Q128">
            <v>22374</v>
          </cell>
          <cell r="R128">
            <v>0</v>
          </cell>
          <cell r="S128">
            <v>8601.5</v>
          </cell>
          <cell r="T128">
            <v>8601.5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 t="b">
            <v>1</v>
          </cell>
          <cell r="Z128">
            <v>0</v>
          </cell>
          <cell r="AA128">
            <v>0</v>
          </cell>
          <cell r="AB128">
            <v>51983</v>
          </cell>
          <cell r="AC128">
            <v>51983</v>
          </cell>
          <cell r="AD128">
            <v>0</v>
          </cell>
          <cell r="AE128">
            <v>1321435.8700000001</v>
          </cell>
          <cell r="AF128">
            <v>1307253.3600000001</v>
          </cell>
          <cell r="AG128">
            <v>14182.51</v>
          </cell>
          <cell r="AH128">
            <v>0</v>
          </cell>
          <cell r="AI128">
            <v>1005411.75</v>
          </cell>
          <cell r="AJ128">
            <v>316024.12</v>
          </cell>
          <cell r="AK128">
            <v>0</v>
          </cell>
          <cell r="AL128">
            <v>0</v>
          </cell>
          <cell r="AM128">
            <v>1745.01</v>
          </cell>
          <cell r="AN128">
            <v>0</v>
          </cell>
          <cell r="AO128">
            <v>0</v>
          </cell>
          <cell r="AP128">
            <v>0</v>
          </cell>
          <cell r="AQ128">
            <v>0</v>
          </cell>
          <cell r="AR128">
            <v>0</v>
          </cell>
          <cell r="AS128">
            <v>4379</v>
          </cell>
          <cell r="AT128">
            <v>0</v>
          </cell>
          <cell r="AU128">
            <v>0</v>
          </cell>
          <cell r="AV128">
            <v>13160</v>
          </cell>
          <cell r="AW128">
            <v>0</v>
          </cell>
          <cell r="AX128">
            <v>0</v>
          </cell>
          <cell r="AY128">
            <v>0</v>
          </cell>
          <cell r="AZ128">
            <v>0</v>
          </cell>
          <cell r="BA128">
            <v>106854</v>
          </cell>
          <cell r="BB128">
            <v>194000</v>
          </cell>
          <cell r="BC128">
            <v>2154</v>
          </cell>
        </row>
        <row r="129">
          <cell r="B129">
            <v>1300</v>
          </cell>
          <cell r="C129" t="str">
            <v>Birchanger CE P</v>
          </cell>
          <cell r="D129">
            <v>697340.90999999992</v>
          </cell>
          <cell r="E129">
            <v>697340.91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18962.5</v>
          </cell>
          <cell r="K129">
            <v>18962.5</v>
          </cell>
          <cell r="L129">
            <v>0</v>
          </cell>
          <cell r="M129">
            <v>13160</v>
          </cell>
          <cell r="N129">
            <v>13160</v>
          </cell>
          <cell r="O129">
            <v>0</v>
          </cell>
          <cell r="P129">
            <v>34475</v>
          </cell>
          <cell r="Q129">
            <v>34475</v>
          </cell>
          <cell r="R129">
            <v>0</v>
          </cell>
          <cell r="S129">
            <v>2400</v>
          </cell>
          <cell r="T129">
            <v>2400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 t="b">
            <v>1</v>
          </cell>
          <cell r="Z129">
            <v>0</v>
          </cell>
          <cell r="AA129">
            <v>0</v>
          </cell>
          <cell r="AB129">
            <v>40579</v>
          </cell>
          <cell r="AC129">
            <v>40579</v>
          </cell>
          <cell r="AD129">
            <v>0</v>
          </cell>
          <cell r="AE129">
            <v>881191.9</v>
          </cell>
          <cell r="AF129">
            <v>869125.72</v>
          </cell>
          <cell r="AG129">
            <v>12066.18</v>
          </cell>
          <cell r="AH129">
            <v>0</v>
          </cell>
          <cell r="AI129">
            <v>749621.88</v>
          </cell>
          <cell r="AJ129">
            <v>131570.01999999999</v>
          </cell>
          <cell r="AK129">
            <v>0</v>
          </cell>
          <cell r="AL129">
            <v>0</v>
          </cell>
          <cell r="AM129">
            <v>1020.03</v>
          </cell>
          <cell r="AN129">
            <v>0</v>
          </cell>
          <cell r="AO129">
            <v>0</v>
          </cell>
          <cell r="AP129">
            <v>9600</v>
          </cell>
          <cell r="AQ129">
            <v>0</v>
          </cell>
          <cell r="AR129">
            <v>0</v>
          </cell>
          <cell r="AS129">
            <v>0</v>
          </cell>
          <cell r="AT129">
            <v>0</v>
          </cell>
          <cell r="AU129">
            <v>0</v>
          </cell>
          <cell r="AV129">
            <v>0</v>
          </cell>
          <cell r="AW129">
            <v>0</v>
          </cell>
          <cell r="AX129">
            <v>130033</v>
          </cell>
          <cell r="AY129">
            <v>0</v>
          </cell>
          <cell r="AZ129">
            <v>0</v>
          </cell>
          <cell r="BA129">
            <v>0</v>
          </cell>
          <cell r="BB129">
            <v>0</v>
          </cell>
          <cell r="BC129">
            <v>0</v>
          </cell>
        </row>
        <row r="130">
          <cell r="B130">
            <v>1832</v>
          </cell>
          <cell r="C130" t="str">
            <v>Kendall CE P</v>
          </cell>
          <cell r="D130">
            <v>1111482.6299999999</v>
          </cell>
          <cell r="E130">
            <v>1111482.6299999999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59882.5</v>
          </cell>
          <cell r="K130">
            <v>59882.5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86495</v>
          </cell>
          <cell r="Q130">
            <v>86495</v>
          </cell>
          <cell r="R130">
            <v>0</v>
          </cell>
          <cell r="S130">
            <v>4656.93</v>
          </cell>
          <cell r="T130">
            <v>4656.93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 t="b">
            <v>1</v>
          </cell>
          <cell r="Z130">
            <v>0</v>
          </cell>
          <cell r="AA130">
            <v>0</v>
          </cell>
          <cell r="AB130">
            <v>49186</v>
          </cell>
          <cell r="AC130">
            <v>49186</v>
          </cell>
          <cell r="AD130">
            <v>0</v>
          </cell>
          <cell r="AE130">
            <v>1422224.43</v>
          </cell>
          <cell r="AF130">
            <v>1408072.0099999998</v>
          </cell>
          <cell r="AG130">
            <v>14152.419999999998</v>
          </cell>
          <cell r="AH130">
            <v>0</v>
          </cell>
          <cell r="AI130">
            <v>1265549.9099999999</v>
          </cell>
          <cell r="AJ130">
            <v>156674.51999999999</v>
          </cell>
          <cell r="AK130">
            <v>0</v>
          </cell>
          <cell r="AL130">
            <v>0</v>
          </cell>
          <cell r="AM130">
            <v>1787.16</v>
          </cell>
          <cell r="AN130">
            <v>0</v>
          </cell>
          <cell r="AO130">
            <v>0</v>
          </cell>
          <cell r="AP130">
            <v>0</v>
          </cell>
          <cell r="AQ130">
            <v>0</v>
          </cell>
          <cell r="AR130">
            <v>0</v>
          </cell>
          <cell r="AS130">
            <v>0</v>
          </cell>
          <cell r="AT130">
            <v>0</v>
          </cell>
          <cell r="AU130">
            <v>0</v>
          </cell>
          <cell r="AV130">
            <v>0</v>
          </cell>
          <cell r="AW130">
            <v>0</v>
          </cell>
          <cell r="AX130">
            <v>0</v>
          </cell>
          <cell r="AY130">
            <v>0</v>
          </cell>
          <cell r="AZ130">
            <v>0</v>
          </cell>
          <cell r="BA130">
            <v>140452</v>
          </cell>
          <cell r="BB130">
            <v>0</v>
          </cell>
          <cell r="BC130">
            <v>16223</v>
          </cell>
        </row>
        <row r="131">
          <cell r="B131">
            <v>2848</v>
          </cell>
          <cell r="C131" t="str">
            <v>Harwich C P &amp; N</v>
          </cell>
          <cell r="D131">
            <v>1531678.8300000003</v>
          </cell>
          <cell r="E131">
            <v>1531678.83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46005.5</v>
          </cell>
          <cell r="K131">
            <v>46005.5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158595</v>
          </cell>
          <cell r="Q131">
            <v>158595</v>
          </cell>
          <cell r="R131">
            <v>0</v>
          </cell>
          <cell r="S131">
            <v>3256.93</v>
          </cell>
          <cell r="T131">
            <v>3256.93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 t="b">
            <v>1</v>
          </cell>
          <cell r="Z131">
            <v>0</v>
          </cell>
          <cell r="AA131">
            <v>0</v>
          </cell>
          <cell r="AB131">
            <v>33261</v>
          </cell>
          <cell r="AC131">
            <v>33261</v>
          </cell>
          <cell r="AD131">
            <v>0</v>
          </cell>
          <cell r="AE131">
            <v>1958804.78</v>
          </cell>
          <cell r="AF131">
            <v>1944387.5699999998</v>
          </cell>
          <cell r="AG131">
            <v>14417.21</v>
          </cell>
          <cell r="AH131">
            <v>0</v>
          </cell>
          <cell r="AI131">
            <v>1818912.74</v>
          </cell>
          <cell r="AJ131">
            <v>139892.04</v>
          </cell>
          <cell r="AK131">
            <v>0</v>
          </cell>
          <cell r="AL131">
            <v>0</v>
          </cell>
          <cell r="AM131">
            <v>1702.86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0</v>
          </cell>
          <cell r="AT131">
            <v>0</v>
          </cell>
          <cell r="AU131">
            <v>0</v>
          </cell>
          <cell r="AV131">
            <v>0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126175</v>
          </cell>
          <cell r="BB131">
            <v>0</v>
          </cell>
          <cell r="BC131">
            <v>8841</v>
          </cell>
        </row>
        <row r="132">
          <cell r="B132">
            <v>2536</v>
          </cell>
          <cell r="C132" t="str">
            <v>Great Leighs C P</v>
          </cell>
          <cell r="D132">
            <v>1092978.81</v>
          </cell>
          <cell r="E132">
            <v>1092978.81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54453</v>
          </cell>
          <cell r="K132">
            <v>54453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50165</v>
          </cell>
          <cell r="Q132">
            <v>50165</v>
          </cell>
          <cell r="R132">
            <v>0</v>
          </cell>
          <cell r="S132">
            <v>2056.9299999999998</v>
          </cell>
          <cell r="T132">
            <v>2056.9299999999998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 t="b">
            <v>1</v>
          </cell>
          <cell r="Z132">
            <v>0</v>
          </cell>
          <cell r="AA132">
            <v>0</v>
          </cell>
          <cell r="AB132">
            <v>51528</v>
          </cell>
          <cell r="AC132">
            <v>51528</v>
          </cell>
          <cell r="AD132">
            <v>0</v>
          </cell>
          <cell r="AE132">
            <v>1375537.93</v>
          </cell>
          <cell r="AF132">
            <v>1375537.93</v>
          </cell>
          <cell r="AG132">
            <v>0</v>
          </cell>
          <cell r="AH132">
            <v>0</v>
          </cell>
          <cell r="AI132">
            <v>1154593.3999999999</v>
          </cell>
          <cell r="AJ132">
            <v>220944.53</v>
          </cell>
          <cell r="AK132">
            <v>0</v>
          </cell>
          <cell r="AL132">
            <v>0</v>
          </cell>
          <cell r="AM132">
            <v>1922.04</v>
          </cell>
          <cell r="AN132">
            <v>0</v>
          </cell>
          <cell r="AO132">
            <v>0</v>
          </cell>
          <cell r="AP132">
            <v>0</v>
          </cell>
          <cell r="AQ132">
            <v>0</v>
          </cell>
          <cell r="AR132">
            <v>0</v>
          </cell>
          <cell r="AS132">
            <v>0</v>
          </cell>
          <cell r="AT132">
            <v>0</v>
          </cell>
          <cell r="AU132">
            <v>0</v>
          </cell>
          <cell r="AV132">
            <v>0</v>
          </cell>
          <cell r="AW132">
            <v>0</v>
          </cell>
          <cell r="AX132">
            <v>220945</v>
          </cell>
          <cell r="AY132">
            <v>0</v>
          </cell>
          <cell r="AZ132">
            <v>0</v>
          </cell>
          <cell r="BA132">
            <v>0</v>
          </cell>
          <cell r="BB132">
            <v>0</v>
          </cell>
          <cell r="BC132">
            <v>0</v>
          </cell>
        </row>
        <row r="133">
          <cell r="B133">
            <v>2886</v>
          </cell>
          <cell r="C133" t="str">
            <v>Hatfield Peverel C I</v>
          </cell>
          <cell r="D133">
            <v>994286.5</v>
          </cell>
          <cell r="E133">
            <v>994286.5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44503</v>
          </cell>
          <cell r="K133">
            <v>44503</v>
          </cell>
          <cell r="L133">
            <v>0</v>
          </cell>
          <cell r="M133">
            <v>7333.6</v>
          </cell>
          <cell r="N133">
            <v>7333.6</v>
          </cell>
          <cell r="O133">
            <v>0</v>
          </cell>
          <cell r="P133">
            <v>28340</v>
          </cell>
          <cell r="Q133">
            <v>28340</v>
          </cell>
          <cell r="R133">
            <v>0</v>
          </cell>
          <cell r="S133">
            <v>1400</v>
          </cell>
          <cell r="T133">
            <v>1400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 t="b">
            <v>1</v>
          </cell>
          <cell r="Z133">
            <v>0</v>
          </cell>
          <cell r="AA133">
            <v>0</v>
          </cell>
          <cell r="AB133">
            <v>79757</v>
          </cell>
          <cell r="AC133">
            <v>79757</v>
          </cell>
          <cell r="AD133">
            <v>0</v>
          </cell>
          <cell r="AE133">
            <v>1065107.24</v>
          </cell>
          <cell r="AF133">
            <v>1051877.58</v>
          </cell>
          <cell r="AG133">
            <v>13229.66</v>
          </cell>
          <cell r="AH133">
            <v>0</v>
          </cell>
          <cell r="AI133">
            <v>1019860.19</v>
          </cell>
          <cell r="AJ133">
            <v>45247.05</v>
          </cell>
          <cell r="AK133">
            <v>0</v>
          </cell>
          <cell r="AL133">
            <v>0</v>
          </cell>
          <cell r="AM133">
            <v>1500.54</v>
          </cell>
          <cell r="AN133">
            <v>0</v>
          </cell>
          <cell r="AO133">
            <v>126494.59</v>
          </cell>
          <cell r="AP133">
            <v>0</v>
          </cell>
          <cell r="AQ133">
            <v>0</v>
          </cell>
          <cell r="AR133">
            <v>0</v>
          </cell>
          <cell r="AS133">
            <v>0</v>
          </cell>
          <cell r="AT133">
            <v>0</v>
          </cell>
          <cell r="AU133">
            <v>0</v>
          </cell>
          <cell r="AV133">
            <v>7333.6</v>
          </cell>
          <cell r="AW133">
            <v>0</v>
          </cell>
          <cell r="AX133">
            <v>0</v>
          </cell>
          <cell r="AY133">
            <v>0</v>
          </cell>
          <cell r="AZ133">
            <v>0</v>
          </cell>
          <cell r="BA133">
            <v>18043</v>
          </cell>
          <cell r="BB133">
            <v>0</v>
          </cell>
          <cell r="BC133">
            <v>13974</v>
          </cell>
        </row>
        <row r="134">
          <cell r="B134">
            <v>4262</v>
          </cell>
          <cell r="C134" t="str">
            <v>Stock CE P</v>
          </cell>
          <cell r="D134">
            <v>952382.54999999993</v>
          </cell>
          <cell r="E134">
            <v>952382.55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26385</v>
          </cell>
          <cell r="K134">
            <v>26385</v>
          </cell>
          <cell r="L134">
            <v>0</v>
          </cell>
          <cell r="M134">
            <v>13160</v>
          </cell>
          <cell r="N134">
            <v>13160</v>
          </cell>
          <cell r="O134">
            <v>0</v>
          </cell>
          <cell r="P134">
            <v>20370</v>
          </cell>
          <cell r="Q134">
            <v>20370</v>
          </cell>
          <cell r="R134">
            <v>0</v>
          </cell>
          <cell r="S134">
            <v>856.93</v>
          </cell>
          <cell r="T134">
            <v>856.93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 t="b">
            <v>1</v>
          </cell>
          <cell r="Z134">
            <v>0</v>
          </cell>
          <cell r="AA134">
            <v>0</v>
          </cell>
          <cell r="AB134">
            <v>49774</v>
          </cell>
          <cell r="AC134">
            <v>49774</v>
          </cell>
          <cell r="AD134">
            <v>0</v>
          </cell>
          <cell r="AE134">
            <v>1115346.5</v>
          </cell>
          <cell r="AF134">
            <v>1101414.74</v>
          </cell>
          <cell r="AG134">
            <v>13931.76</v>
          </cell>
          <cell r="AH134">
            <v>0</v>
          </cell>
          <cell r="AI134">
            <v>1032278.9</v>
          </cell>
          <cell r="AJ134">
            <v>83067.600000000006</v>
          </cell>
          <cell r="AK134">
            <v>0</v>
          </cell>
          <cell r="AL134">
            <v>0</v>
          </cell>
          <cell r="AM134">
            <v>1702.86</v>
          </cell>
          <cell r="AN134">
            <v>0</v>
          </cell>
          <cell r="AO134">
            <v>1500</v>
          </cell>
          <cell r="AP134">
            <v>0</v>
          </cell>
          <cell r="AQ134">
            <v>0</v>
          </cell>
          <cell r="AR134">
            <v>0</v>
          </cell>
          <cell r="AS134">
            <v>0</v>
          </cell>
          <cell r="AT134">
            <v>0</v>
          </cell>
          <cell r="AU134">
            <v>0</v>
          </cell>
          <cell r="AV134">
            <v>0</v>
          </cell>
          <cell r="AW134">
            <v>0</v>
          </cell>
          <cell r="AX134">
            <v>0</v>
          </cell>
          <cell r="AY134">
            <v>2528</v>
          </cell>
          <cell r="AZ134">
            <v>0</v>
          </cell>
          <cell r="BA134">
            <v>49168</v>
          </cell>
          <cell r="BB134">
            <v>5051</v>
          </cell>
          <cell r="BC134">
            <v>13321</v>
          </cell>
        </row>
        <row r="135">
          <cell r="B135">
            <v>7880</v>
          </cell>
          <cell r="C135" t="str">
            <v>Beauchamps</v>
          </cell>
          <cell r="D135">
            <v>7540513.9900000002</v>
          </cell>
          <cell r="E135">
            <v>7540513.9900000002</v>
          </cell>
          <cell r="F135">
            <v>0</v>
          </cell>
          <cell r="G135">
            <v>1091201.3599999999</v>
          </cell>
          <cell r="H135">
            <v>1091201.3600000001</v>
          </cell>
          <cell r="I135">
            <v>0</v>
          </cell>
          <cell r="J135">
            <v>185467</v>
          </cell>
          <cell r="K135">
            <v>185467</v>
          </cell>
          <cell r="L135">
            <v>0</v>
          </cell>
          <cell r="M135">
            <v>8755</v>
          </cell>
          <cell r="N135">
            <v>8755</v>
          </cell>
          <cell r="O135">
            <v>0</v>
          </cell>
          <cell r="P135">
            <v>227030</v>
          </cell>
          <cell r="Q135">
            <v>227030</v>
          </cell>
          <cell r="R135">
            <v>0</v>
          </cell>
          <cell r="S135">
            <v>35907.83</v>
          </cell>
          <cell r="T135">
            <v>35907.83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 t="b">
            <v>1</v>
          </cell>
          <cell r="Z135">
            <v>0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10190033.060000001</v>
          </cell>
          <cell r="AF135">
            <v>10134988.33</v>
          </cell>
          <cell r="AG135">
            <v>55044.73</v>
          </cell>
          <cell r="AH135">
            <v>0</v>
          </cell>
          <cell r="AI135">
            <v>9417205.7899999991</v>
          </cell>
          <cell r="AJ135">
            <v>772827.27</v>
          </cell>
          <cell r="AK135">
            <v>0</v>
          </cell>
          <cell r="AL135">
            <v>0</v>
          </cell>
          <cell r="AM135">
            <v>10453.969999999999</v>
          </cell>
          <cell r="AN135">
            <v>-12718.6</v>
          </cell>
          <cell r="AO135">
            <v>0</v>
          </cell>
          <cell r="AP135">
            <v>0</v>
          </cell>
          <cell r="AQ135">
            <v>0</v>
          </cell>
          <cell r="AR135">
            <v>0</v>
          </cell>
          <cell r="AS135">
            <v>3925</v>
          </cell>
          <cell r="AT135">
            <v>0</v>
          </cell>
          <cell r="AU135">
            <v>0</v>
          </cell>
          <cell r="AV135">
            <v>0</v>
          </cell>
          <cell r="AW135">
            <v>0</v>
          </cell>
          <cell r="AX135">
            <v>505598</v>
          </cell>
          <cell r="AY135">
            <v>67313</v>
          </cell>
          <cell r="AZ135">
            <v>0</v>
          </cell>
          <cell r="BA135">
            <v>0</v>
          </cell>
          <cell r="BB135">
            <v>198540</v>
          </cell>
          <cell r="BC135">
            <v>0</v>
          </cell>
        </row>
        <row r="136">
          <cell r="B136">
            <v>1417</v>
          </cell>
          <cell r="C136" t="str">
            <v>Holly Trees P</v>
          </cell>
          <cell r="D136">
            <v>1975332.76</v>
          </cell>
          <cell r="E136">
            <v>1975332.76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81417</v>
          </cell>
          <cell r="K136">
            <v>81417</v>
          </cell>
          <cell r="L136">
            <v>0</v>
          </cell>
          <cell r="M136">
            <v>9870</v>
          </cell>
          <cell r="N136">
            <v>9870</v>
          </cell>
          <cell r="O136">
            <v>0</v>
          </cell>
          <cell r="P136">
            <v>175250</v>
          </cell>
          <cell r="Q136">
            <v>175250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 t="b">
            <v>1</v>
          </cell>
          <cell r="Z136">
            <v>0</v>
          </cell>
          <cell r="AA136">
            <v>0</v>
          </cell>
          <cell r="AB136">
            <v>77773</v>
          </cell>
          <cell r="AC136">
            <v>77773</v>
          </cell>
          <cell r="AD136">
            <v>0</v>
          </cell>
          <cell r="AE136">
            <v>2202605.2200000002</v>
          </cell>
          <cell r="AF136">
            <v>2184240.21</v>
          </cell>
          <cell r="AG136">
            <v>18365.009999999998</v>
          </cell>
          <cell r="AH136">
            <v>0</v>
          </cell>
          <cell r="AI136">
            <v>2385652.9300000002</v>
          </cell>
          <cell r="AJ136">
            <v>-183047.71</v>
          </cell>
          <cell r="AK136">
            <v>0</v>
          </cell>
          <cell r="AL136">
            <v>0</v>
          </cell>
          <cell r="AM136">
            <v>3604.52</v>
          </cell>
          <cell r="AN136">
            <v>0</v>
          </cell>
          <cell r="AO136">
            <v>0</v>
          </cell>
          <cell r="AP136">
            <v>0</v>
          </cell>
          <cell r="AQ136">
            <v>0</v>
          </cell>
          <cell r="AR136">
            <v>0</v>
          </cell>
          <cell r="AS136">
            <v>0</v>
          </cell>
          <cell r="AT136">
            <v>0</v>
          </cell>
          <cell r="AU136">
            <v>0</v>
          </cell>
          <cell r="AV136">
            <v>9870</v>
          </cell>
          <cell r="AW136">
            <v>0</v>
          </cell>
          <cell r="AX136">
            <v>0</v>
          </cell>
          <cell r="AY136">
            <v>0</v>
          </cell>
          <cell r="AZ136">
            <v>5000</v>
          </cell>
          <cell r="BA136">
            <v>-202369</v>
          </cell>
          <cell r="BB136">
            <v>0</v>
          </cell>
          <cell r="BC136">
            <v>5000</v>
          </cell>
        </row>
        <row r="137">
          <cell r="B137">
            <v>2842</v>
          </cell>
          <cell r="C137" t="str">
            <v>All Saints CE P (Dov)</v>
          </cell>
          <cell r="D137">
            <v>998600.38</v>
          </cell>
          <cell r="E137">
            <v>998600.38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23345</v>
          </cell>
          <cell r="K137">
            <v>23345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89475</v>
          </cell>
          <cell r="Q137">
            <v>89475</v>
          </cell>
          <cell r="R137">
            <v>0</v>
          </cell>
          <cell r="S137">
            <v>200</v>
          </cell>
          <cell r="T137">
            <v>200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 t="b">
            <v>1</v>
          </cell>
          <cell r="Z137">
            <v>0</v>
          </cell>
          <cell r="AA137">
            <v>0</v>
          </cell>
          <cell r="AB137">
            <v>38373</v>
          </cell>
          <cell r="AC137">
            <v>38373</v>
          </cell>
          <cell r="AD137">
            <v>0</v>
          </cell>
          <cell r="AE137">
            <v>1339157.01</v>
          </cell>
          <cell r="AF137">
            <v>1339157.01</v>
          </cell>
          <cell r="AG137">
            <v>0</v>
          </cell>
          <cell r="AH137">
            <v>0</v>
          </cell>
          <cell r="AI137">
            <v>1123928.21</v>
          </cell>
          <cell r="AJ137">
            <v>215228.79999999999</v>
          </cell>
          <cell r="AK137">
            <v>0</v>
          </cell>
          <cell r="AL137">
            <v>0</v>
          </cell>
          <cell r="AM137">
            <v>1576.41</v>
          </cell>
          <cell r="AN137">
            <v>0</v>
          </cell>
          <cell r="AO137">
            <v>0</v>
          </cell>
          <cell r="AP137">
            <v>0</v>
          </cell>
          <cell r="AQ137">
            <v>0</v>
          </cell>
          <cell r="AR137">
            <v>0</v>
          </cell>
          <cell r="AS137">
            <v>0</v>
          </cell>
          <cell r="AT137">
            <v>0</v>
          </cell>
          <cell r="AU137">
            <v>0</v>
          </cell>
          <cell r="AV137">
            <v>0</v>
          </cell>
          <cell r="AW137">
            <v>0</v>
          </cell>
          <cell r="AX137">
            <v>0</v>
          </cell>
          <cell r="AY137">
            <v>12016</v>
          </cell>
          <cell r="AZ137">
            <v>0</v>
          </cell>
          <cell r="BA137">
            <v>135717</v>
          </cell>
          <cell r="BB137">
            <v>14476</v>
          </cell>
          <cell r="BC137">
            <v>0</v>
          </cell>
        </row>
        <row r="138">
          <cell r="B138">
            <v>1784</v>
          </cell>
          <cell r="C138" t="str">
            <v>Oakwood C I</v>
          </cell>
          <cell r="D138">
            <v>1991286.1899999997</v>
          </cell>
          <cell r="E138">
            <v>1991286.19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57144.5</v>
          </cell>
          <cell r="K138">
            <v>57144.5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234355.5</v>
          </cell>
          <cell r="Q138">
            <v>234355.5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 t="b">
            <v>1</v>
          </cell>
          <cell r="Z138">
            <v>0</v>
          </cell>
          <cell r="AA138">
            <v>0</v>
          </cell>
          <cell r="AB138">
            <v>70662</v>
          </cell>
          <cell r="AC138">
            <v>70662</v>
          </cell>
          <cell r="AD138">
            <v>0</v>
          </cell>
          <cell r="AE138">
            <v>2604696.94</v>
          </cell>
          <cell r="AF138">
            <v>2588492.4399999995</v>
          </cell>
          <cell r="AG138">
            <v>16204.5</v>
          </cell>
          <cell r="AH138">
            <v>0</v>
          </cell>
          <cell r="AI138">
            <v>2483038.12</v>
          </cell>
          <cell r="AJ138">
            <v>121658.82</v>
          </cell>
          <cell r="AK138">
            <v>0</v>
          </cell>
          <cell r="AL138">
            <v>0</v>
          </cell>
          <cell r="AM138">
            <v>2284.5300000000002</v>
          </cell>
          <cell r="AN138">
            <v>0</v>
          </cell>
          <cell r="AO138">
            <v>0</v>
          </cell>
          <cell r="AP138">
            <v>0</v>
          </cell>
          <cell r="AQ138">
            <v>0</v>
          </cell>
          <cell r="AR138">
            <v>0</v>
          </cell>
          <cell r="AS138">
            <v>0</v>
          </cell>
          <cell r="AT138">
            <v>0</v>
          </cell>
          <cell r="AU138">
            <v>0</v>
          </cell>
          <cell r="AV138">
            <v>0</v>
          </cell>
          <cell r="AW138">
            <v>0</v>
          </cell>
          <cell r="AX138">
            <v>0</v>
          </cell>
          <cell r="AY138">
            <v>0</v>
          </cell>
          <cell r="AZ138">
            <v>0</v>
          </cell>
          <cell r="BA138">
            <v>89986</v>
          </cell>
          <cell r="BB138">
            <v>11053</v>
          </cell>
          <cell r="BC138">
            <v>8000</v>
          </cell>
        </row>
        <row r="139">
          <cell r="B139">
            <v>2988</v>
          </cell>
          <cell r="C139" t="str">
            <v>Willowbrook C P</v>
          </cell>
          <cell r="D139">
            <v>1066188.6200000001</v>
          </cell>
          <cell r="E139">
            <v>1066188.6200000001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38899</v>
          </cell>
          <cell r="K139">
            <v>38899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73445</v>
          </cell>
          <cell r="Q139">
            <v>73445</v>
          </cell>
          <cell r="R139">
            <v>0</v>
          </cell>
          <cell r="S139">
            <v>1200</v>
          </cell>
          <cell r="T139">
            <v>1200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 t="b">
            <v>1</v>
          </cell>
          <cell r="Z139">
            <v>0</v>
          </cell>
          <cell r="AA139">
            <v>0</v>
          </cell>
          <cell r="AB139">
            <v>46119</v>
          </cell>
          <cell r="AC139">
            <v>46119</v>
          </cell>
          <cell r="AD139">
            <v>0</v>
          </cell>
          <cell r="AE139">
            <v>1495267.6800000002</v>
          </cell>
          <cell r="AF139">
            <v>1480974.8399999999</v>
          </cell>
          <cell r="AG139">
            <v>14292.84</v>
          </cell>
          <cell r="AH139">
            <v>0</v>
          </cell>
          <cell r="AI139">
            <v>1281157.43</v>
          </cell>
          <cell r="AJ139">
            <v>214110.25</v>
          </cell>
          <cell r="AK139">
            <v>0</v>
          </cell>
          <cell r="AL139">
            <v>0</v>
          </cell>
          <cell r="AM139">
            <v>1815.1</v>
          </cell>
          <cell r="AN139">
            <v>0</v>
          </cell>
          <cell r="AO139">
            <v>1500</v>
          </cell>
          <cell r="AP139">
            <v>0</v>
          </cell>
          <cell r="AQ139">
            <v>0</v>
          </cell>
          <cell r="AR139">
            <v>0</v>
          </cell>
          <cell r="AS139">
            <v>0</v>
          </cell>
          <cell r="AT139">
            <v>0</v>
          </cell>
          <cell r="AU139">
            <v>0</v>
          </cell>
          <cell r="AV139">
            <v>0</v>
          </cell>
          <cell r="AW139">
            <v>12468</v>
          </cell>
          <cell r="AX139">
            <v>0</v>
          </cell>
          <cell r="AY139">
            <v>4385</v>
          </cell>
          <cell r="AZ139">
            <v>0</v>
          </cell>
          <cell r="BA139">
            <v>116108</v>
          </cell>
          <cell r="BB139">
            <v>63000</v>
          </cell>
          <cell r="BC139">
            <v>3856</v>
          </cell>
        </row>
        <row r="140">
          <cell r="B140">
            <v>1460</v>
          </cell>
          <cell r="C140" t="str">
            <v>Brightlingsea C P</v>
          </cell>
          <cell r="D140">
            <v>3276221.2</v>
          </cell>
          <cell r="E140">
            <v>3276221.2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63984.850000000006</v>
          </cell>
          <cell r="K140">
            <v>63984.85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265275</v>
          </cell>
          <cell r="Q140">
            <v>265275</v>
          </cell>
          <cell r="R140">
            <v>0</v>
          </cell>
          <cell r="S140">
            <v>4627.7199999999993</v>
          </cell>
          <cell r="T140">
            <v>4627.72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 t="b">
            <v>1</v>
          </cell>
          <cell r="Z140">
            <v>0</v>
          </cell>
          <cell r="AA140">
            <v>0</v>
          </cell>
          <cell r="AB140">
            <v>102431</v>
          </cell>
          <cell r="AC140">
            <v>102431</v>
          </cell>
          <cell r="AD140">
            <v>0</v>
          </cell>
          <cell r="AE140">
            <v>4312315.92</v>
          </cell>
          <cell r="AF140">
            <v>4287871.96</v>
          </cell>
          <cell r="AG140">
            <v>24443.960000000003</v>
          </cell>
          <cell r="AH140">
            <v>0</v>
          </cell>
          <cell r="AI140">
            <v>3582415.54</v>
          </cell>
          <cell r="AJ140">
            <v>729900.38</v>
          </cell>
          <cell r="AK140">
            <v>0</v>
          </cell>
          <cell r="AL140">
            <v>0</v>
          </cell>
          <cell r="AM140">
            <v>5580.66</v>
          </cell>
          <cell r="AN140">
            <v>0</v>
          </cell>
          <cell r="AO140">
            <v>0</v>
          </cell>
          <cell r="AP140">
            <v>0</v>
          </cell>
          <cell r="AQ140">
            <v>0</v>
          </cell>
          <cell r="AR140">
            <v>0</v>
          </cell>
          <cell r="AS140">
            <v>0</v>
          </cell>
          <cell r="AT140">
            <v>0</v>
          </cell>
          <cell r="AU140">
            <v>0</v>
          </cell>
          <cell r="AV140">
            <v>0</v>
          </cell>
          <cell r="AW140">
            <v>0</v>
          </cell>
          <cell r="AX140">
            <v>15000</v>
          </cell>
          <cell r="AY140">
            <v>13818</v>
          </cell>
          <cell r="AZ140">
            <v>10825</v>
          </cell>
          <cell r="BA140">
            <v>219471</v>
          </cell>
          <cell r="BB140">
            <v>460786</v>
          </cell>
          <cell r="BC140">
            <v>10000</v>
          </cell>
        </row>
        <row r="141">
          <cell r="B141">
            <v>2715</v>
          </cell>
          <cell r="C141" t="str">
            <v>Hare Street P</v>
          </cell>
          <cell r="D141">
            <v>2318130.3199999998</v>
          </cell>
          <cell r="E141">
            <v>2318130.3199999998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82578</v>
          </cell>
          <cell r="K141">
            <v>82578</v>
          </cell>
          <cell r="L141">
            <v>0</v>
          </cell>
          <cell r="M141">
            <v>9870</v>
          </cell>
          <cell r="N141">
            <v>9870</v>
          </cell>
          <cell r="O141">
            <v>0</v>
          </cell>
          <cell r="P141">
            <v>233115</v>
          </cell>
          <cell r="Q141">
            <v>233115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 t="b">
            <v>1</v>
          </cell>
          <cell r="Z141">
            <v>0</v>
          </cell>
          <cell r="AA141">
            <v>0</v>
          </cell>
          <cell r="AB141">
            <v>69556</v>
          </cell>
          <cell r="AC141">
            <v>69556</v>
          </cell>
          <cell r="AD141">
            <v>0</v>
          </cell>
          <cell r="AE141">
            <v>2580313.17</v>
          </cell>
          <cell r="AF141">
            <v>2563273.04</v>
          </cell>
          <cell r="AG141">
            <v>17040.129999999997</v>
          </cell>
          <cell r="AH141">
            <v>0</v>
          </cell>
          <cell r="AI141">
            <v>2502831.46</v>
          </cell>
          <cell r="AJ141">
            <v>77481.710000000006</v>
          </cell>
          <cell r="AK141">
            <v>0</v>
          </cell>
          <cell r="AL141">
            <v>0</v>
          </cell>
          <cell r="AM141">
            <v>3587.4</v>
          </cell>
          <cell r="AN141">
            <v>0</v>
          </cell>
          <cell r="AO141">
            <v>100942</v>
          </cell>
          <cell r="AP141">
            <v>0</v>
          </cell>
          <cell r="AQ141">
            <v>0</v>
          </cell>
          <cell r="AR141">
            <v>0</v>
          </cell>
          <cell r="AS141">
            <v>0</v>
          </cell>
          <cell r="AT141">
            <v>0</v>
          </cell>
          <cell r="AU141">
            <v>0</v>
          </cell>
          <cell r="AV141">
            <v>9870</v>
          </cell>
          <cell r="AW141">
            <v>0</v>
          </cell>
          <cell r="AX141">
            <v>0</v>
          </cell>
          <cell r="AY141">
            <v>1455</v>
          </cell>
          <cell r="AZ141">
            <v>0</v>
          </cell>
          <cell r="BA141">
            <v>16671</v>
          </cell>
          <cell r="BB141">
            <v>15431</v>
          </cell>
          <cell r="BC141">
            <v>27230</v>
          </cell>
        </row>
        <row r="142">
          <cell r="B142">
            <v>1254</v>
          </cell>
          <cell r="C142" t="str">
            <v>Buttsbury I</v>
          </cell>
          <cell r="D142">
            <v>1659882.13</v>
          </cell>
          <cell r="E142">
            <v>1659882.13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60450</v>
          </cell>
          <cell r="K142">
            <v>60450</v>
          </cell>
          <cell r="L142">
            <v>0</v>
          </cell>
          <cell r="M142">
            <v>6580</v>
          </cell>
          <cell r="N142">
            <v>6580</v>
          </cell>
          <cell r="O142">
            <v>0</v>
          </cell>
          <cell r="P142">
            <v>22870</v>
          </cell>
          <cell r="Q142">
            <v>22870</v>
          </cell>
          <cell r="R142">
            <v>0</v>
          </cell>
          <cell r="S142">
            <v>9730.1200000000008</v>
          </cell>
          <cell r="T142">
            <v>9730.1200000000008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 t="b">
            <v>1</v>
          </cell>
          <cell r="Z142">
            <v>0</v>
          </cell>
          <cell r="AA142">
            <v>0</v>
          </cell>
          <cell r="AB142">
            <v>156754</v>
          </cell>
          <cell r="AC142">
            <v>156754</v>
          </cell>
          <cell r="AD142">
            <v>0</v>
          </cell>
          <cell r="AE142">
            <v>2189254.6800000002</v>
          </cell>
          <cell r="AF142">
            <v>2175226.62</v>
          </cell>
          <cell r="AG142">
            <v>14028.06</v>
          </cell>
          <cell r="AH142">
            <v>0</v>
          </cell>
          <cell r="AI142">
            <v>1889341.9</v>
          </cell>
          <cell r="AJ142">
            <v>299912.78000000003</v>
          </cell>
          <cell r="AK142">
            <v>0</v>
          </cell>
          <cell r="AL142">
            <v>0</v>
          </cell>
          <cell r="AM142">
            <v>3116.5</v>
          </cell>
          <cell r="AN142">
            <v>0</v>
          </cell>
          <cell r="AO142">
            <v>0</v>
          </cell>
          <cell r="AP142">
            <v>0</v>
          </cell>
          <cell r="AQ142">
            <v>0</v>
          </cell>
          <cell r="AR142">
            <v>0</v>
          </cell>
          <cell r="AS142">
            <v>350</v>
          </cell>
          <cell r="AT142">
            <v>0</v>
          </cell>
          <cell r="AU142">
            <v>0</v>
          </cell>
          <cell r="AV142">
            <v>0</v>
          </cell>
          <cell r="AW142">
            <v>0</v>
          </cell>
          <cell r="AX142">
            <v>0</v>
          </cell>
          <cell r="AY142">
            <v>0</v>
          </cell>
          <cell r="AZ142">
            <v>0</v>
          </cell>
          <cell r="BA142">
            <v>71337</v>
          </cell>
          <cell r="BB142">
            <v>228548</v>
          </cell>
          <cell r="BC142">
            <v>0</v>
          </cell>
        </row>
        <row r="143">
          <cell r="B143">
            <v>2266</v>
          </cell>
          <cell r="C143" t="str">
            <v>Felsted C P</v>
          </cell>
          <cell r="D143">
            <v>965533.19000000006</v>
          </cell>
          <cell r="E143">
            <v>965533.19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45243</v>
          </cell>
          <cell r="K143">
            <v>45243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30040</v>
          </cell>
          <cell r="Q143">
            <v>30040</v>
          </cell>
          <cell r="R143">
            <v>0</v>
          </cell>
          <cell r="S143">
            <v>3256.93</v>
          </cell>
          <cell r="T143">
            <v>3256.93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 t="b">
            <v>1</v>
          </cell>
          <cell r="Z143">
            <v>0</v>
          </cell>
          <cell r="AA143">
            <v>0</v>
          </cell>
          <cell r="AB143">
            <v>57861</v>
          </cell>
          <cell r="AC143">
            <v>57861</v>
          </cell>
          <cell r="AD143">
            <v>0</v>
          </cell>
          <cell r="AE143">
            <v>1509562.92</v>
          </cell>
          <cell r="AF143">
            <v>1494387.44</v>
          </cell>
          <cell r="AG143">
            <v>15175.48</v>
          </cell>
          <cell r="AH143">
            <v>0</v>
          </cell>
          <cell r="AI143">
            <v>1199683.99</v>
          </cell>
          <cell r="AJ143">
            <v>309878.93</v>
          </cell>
          <cell r="AK143">
            <v>0</v>
          </cell>
          <cell r="AL143">
            <v>0</v>
          </cell>
          <cell r="AM143">
            <v>1719.72</v>
          </cell>
          <cell r="AN143">
            <v>0</v>
          </cell>
          <cell r="AO143">
            <v>0</v>
          </cell>
          <cell r="AP143">
            <v>0</v>
          </cell>
          <cell r="AQ143">
            <v>0</v>
          </cell>
          <cell r="AR143">
            <v>0</v>
          </cell>
          <cell r="AS143">
            <v>0</v>
          </cell>
          <cell r="AT143">
            <v>0</v>
          </cell>
          <cell r="AU143">
            <v>0</v>
          </cell>
          <cell r="AV143">
            <v>0</v>
          </cell>
          <cell r="AW143">
            <v>0</v>
          </cell>
          <cell r="AX143">
            <v>18000</v>
          </cell>
          <cell r="AY143">
            <v>15584</v>
          </cell>
          <cell r="AZ143">
            <v>0</v>
          </cell>
          <cell r="BA143">
            <v>116772</v>
          </cell>
          <cell r="BB143">
            <v>159523</v>
          </cell>
          <cell r="BC143">
            <v>0</v>
          </cell>
        </row>
        <row r="144">
          <cell r="B144">
            <v>2168</v>
          </cell>
          <cell r="C144" t="str">
            <v>St Lawrence CE (C) P</v>
          </cell>
          <cell r="D144">
            <v>1129522.06</v>
          </cell>
          <cell r="E144">
            <v>1129522.05</v>
          </cell>
          <cell r="F144">
            <v>-0.01</v>
          </cell>
          <cell r="G144">
            <v>0</v>
          </cell>
          <cell r="H144">
            <v>0</v>
          </cell>
          <cell r="I144">
            <v>0</v>
          </cell>
          <cell r="J144">
            <v>40980</v>
          </cell>
          <cell r="K144">
            <v>40980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80535</v>
          </cell>
          <cell r="Q144">
            <v>80535</v>
          </cell>
          <cell r="R144">
            <v>0</v>
          </cell>
          <cell r="S144">
            <v>830</v>
          </cell>
          <cell r="T144">
            <v>830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 t="b">
            <v>1</v>
          </cell>
          <cell r="Z144">
            <v>0</v>
          </cell>
          <cell r="AA144">
            <v>0</v>
          </cell>
          <cell r="AB144">
            <v>49512</v>
          </cell>
          <cell r="AC144">
            <v>49512</v>
          </cell>
          <cell r="AD144">
            <v>0</v>
          </cell>
          <cell r="AE144">
            <v>1661832.47</v>
          </cell>
          <cell r="AF144">
            <v>1647399.2200000002</v>
          </cell>
          <cell r="AG144">
            <v>14433.259999999995</v>
          </cell>
          <cell r="AH144">
            <v>-0.01</v>
          </cell>
          <cell r="AI144">
            <v>1257236.19</v>
          </cell>
          <cell r="AJ144">
            <v>404596.28</v>
          </cell>
          <cell r="AK144">
            <v>0</v>
          </cell>
          <cell r="AL144">
            <v>0</v>
          </cell>
          <cell r="AM144">
            <v>1896.75</v>
          </cell>
          <cell r="AN144">
            <v>0</v>
          </cell>
          <cell r="AO144">
            <v>0</v>
          </cell>
          <cell r="AP144">
            <v>0</v>
          </cell>
          <cell r="AQ144">
            <v>0</v>
          </cell>
          <cell r="AR144">
            <v>0</v>
          </cell>
          <cell r="AS144">
            <v>0</v>
          </cell>
          <cell r="AT144">
            <v>0</v>
          </cell>
          <cell r="AU144">
            <v>0</v>
          </cell>
          <cell r="AV144">
            <v>0</v>
          </cell>
          <cell r="AW144">
            <v>0</v>
          </cell>
          <cell r="AX144">
            <v>0</v>
          </cell>
          <cell r="AY144">
            <v>0</v>
          </cell>
          <cell r="AZ144">
            <v>0</v>
          </cell>
          <cell r="BA144">
            <v>25555</v>
          </cell>
          <cell r="BB144">
            <v>344472</v>
          </cell>
          <cell r="BC144">
            <v>20136</v>
          </cell>
        </row>
        <row r="145">
          <cell r="B145">
            <v>4238</v>
          </cell>
          <cell r="C145" t="str">
            <v>Stebbing C P</v>
          </cell>
          <cell r="D145">
            <v>880533.6100000001</v>
          </cell>
          <cell r="E145">
            <v>880533.61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52172</v>
          </cell>
          <cell r="K145">
            <v>52172</v>
          </cell>
          <cell r="L145">
            <v>0</v>
          </cell>
          <cell r="M145">
            <v>9870</v>
          </cell>
          <cell r="N145">
            <v>9870</v>
          </cell>
          <cell r="O145">
            <v>0</v>
          </cell>
          <cell r="P145">
            <v>39530</v>
          </cell>
          <cell r="Q145">
            <v>39530</v>
          </cell>
          <cell r="R145">
            <v>0</v>
          </cell>
          <cell r="S145">
            <v>6513.8600000000006</v>
          </cell>
          <cell r="T145">
            <v>6513.86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 t="b">
            <v>1</v>
          </cell>
          <cell r="Z145">
            <v>0</v>
          </cell>
          <cell r="AA145">
            <v>0</v>
          </cell>
          <cell r="AB145">
            <v>56329</v>
          </cell>
          <cell r="AC145">
            <v>56329</v>
          </cell>
          <cell r="AD145">
            <v>0</v>
          </cell>
          <cell r="AE145">
            <v>1167021.4800000002</v>
          </cell>
          <cell r="AF145">
            <v>1153892.1200000001</v>
          </cell>
          <cell r="AG145">
            <v>13129.36</v>
          </cell>
          <cell r="AH145">
            <v>0</v>
          </cell>
          <cell r="AI145">
            <v>1081953.04</v>
          </cell>
          <cell r="AJ145">
            <v>85068.44</v>
          </cell>
          <cell r="AK145">
            <v>0</v>
          </cell>
          <cell r="AL145">
            <v>0</v>
          </cell>
          <cell r="AM145">
            <v>1559.55</v>
          </cell>
          <cell r="AN145">
            <v>0</v>
          </cell>
          <cell r="AO145">
            <v>0</v>
          </cell>
          <cell r="AP145">
            <v>0</v>
          </cell>
          <cell r="AQ145">
            <v>0</v>
          </cell>
          <cell r="AR145">
            <v>0</v>
          </cell>
          <cell r="AS145">
            <v>0</v>
          </cell>
          <cell r="AT145">
            <v>0</v>
          </cell>
          <cell r="AU145">
            <v>0</v>
          </cell>
          <cell r="AV145">
            <v>0</v>
          </cell>
          <cell r="AW145">
            <v>0</v>
          </cell>
          <cell r="AX145">
            <v>79287</v>
          </cell>
          <cell r="AY145">
            <v>0</v>
          </cell>
          <cell r="AZ145">
            <v>0</v>
          </cell>
          <cell r="BA145">
            <v>0</v>
          </cell>
          <cell r="BB145">
            <v>0</v>
          </cell>
          <cell r="BC145">
            <v>0</v>
          </cell>
        </row>
        <row r="146">
          <cell r="B146">
            <v>1876</v>
          </cell>
          <cell r="C146" t="str">
            <v>St Johns CE(VC) P (Col)</v>
          </cell>
          <cell r="D146">
            <v>999277.29</v>
          </cell>
          <cell r="E146">
            <v>999277.29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26388</v>
          </cell>
          <cell r="K146">
            <v>26388</v>
          </cell>
          <cell r="L146">
            <v>0</v>
          </cell>
          <cell r="M146">
            <v>6310</v>
          </cell>
          <cell r="N146">
            <v>6310</v>
          </cell>
          <cell r="O146">
            <v>0</v>
          </cell>
          <cell r="P146">
            <v>52764</v>
          </cell>
          <cell r="Q146">
            <v>52764</v>
          </cell>
          <cell r="R146">
            <v>0</v>
          </cell>
          <cell r="S146">
            <v>1400</v>
          </cell>
          <cell r="T146">
            <v>1400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 t="b">
            <v>1</v>
          </cell>
          <cell r="Z146">
            <v>0</v>
          </cell>
          <cell r="AA146">
            <v>0</v>
          </cell>
          <cell r="AB146">
            <v>51463</v>
          </cell>
          <cell r="AC146">
            <v>51463</v>
          </cell>
          <cell r="AD146">
            <v>0</v>
          </cell>
          <cell r="AE146">
            <v>1441914.5299999998</v>
          </cell>
          <cell r="AF146">
            <v>1427240.55</v>
          </cell>
          <cell r="AG146">
            <v>14673.98</v>
          </cell>
          <cell r="AH146">
            <v>0</v>
          </cell>
          <cell r="AI146">
            <v>1243404.57</v>
          </cell>
          <cell r="AJ146">
            <v>198509.96</v>
          </cell>
          <cell r="AK146">
            <v>0</v>
          </cell>
          <cell r="AL146">
            <v>0</v>
          </cell>
          <cell r="AM146">
            <v>1770.3</v>
          </cell>
          <cell r="AN146">
            <v>0</v>
          </cell>
          <cell r="AO146">
            <v>0</v>
          </cell>
          <cell r="AP146">
            <v>0</v>
          </cell>
          <cell r="AQ146">
            <v>0</v>
          </cell>
          <cell r="AR146">
            <v>0</v>
          </cell>
          <cell r="AS146">
            <v>0</v>
          </cell>
          <cell r="AT146">
            <v>0</v>
          </cell>
          <cell r="AU146">
            <v>0</v>
          </cell>
          <cell r="AV146">
            <v>0</v>
          </cell>
          <cell r="AW146">
            <v>119889</v>
          </cell>
          <cell r="AX146">
            <v>41807</v>
          </cell>
          <cell r="AY146">
            <v>0</v>
          </cell>
          <cell r="AZ146">
            <v>0</v>
          </cell>
          <cell r="BA146">
            <v>0</v>
          </cell>
          <cell r="BB146">
            <v>0</v>
          </cell>
          <cell r="BC146">
            <v>22140</v>
          </cell>
        </row>
        <row r="147">
          <cell r="B147">
            <v>3350</v>
          </cell>
          <cell r="C147" t="str">
            <v>Manuden C P</v>
          </cell>
          <cell r="D147">
            <v>543509.73</v>
          </cell>
          <cell r="E147">
            <v>543509.73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400</v>
          </cell>
          <cell r="K147">
            <v>400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5820</v>
          </cell>
          <cell r="Q147">
            <v>5820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 t="b">
            <v>1</v>
          </cell>
          <cell r="Z147">
            <v>0</v>
          </cell>
          <cell r="AA147">
            <v>0</v>
          </cell>
          <cell r="AB147">
            <v>36047</v>
          </cell>
          <cell r="AC147">
            <v>36047</v>
          </cell>
          <cell r="AD147">
            <v>0</v>
          </cell>
          <cell r="AE147">
            <v>640078.69000000006</v>
          </cell>
          <cell r="AF147">
            <v>618471.43000000005</v>
          </cell>
          <cell r="AG147">
            <v>21607.260000000002</v>
          </cell>
          <cell r="AH147">
            <v>0</v>
          </cell>
          <cell r="AI147">
            <v>731151.84</v>
          </cell>
          <cell r="AJ147">
            <v>-91073.15</v>
          </cell>
          <cell r="AK147">
            <v>0</v>
          </cell>
          <cell r="AL147">
            <v>0</v>
          </cell>
          <cell r="AM147">
            <v>783.99</v>
          </cell>
          <cell r="AN147">
            <v>0</v>
          </cell>
          <cell r="AO147">
            <v>0</v>
          </cell>
          <cell r="AP147">
            <v>400</v>
          </cell>
          <cell r="AQ147">
            <v>0</v>
          </cell>
          <cell r="AR147">
            <v>0</v>
          </cell>
          <cell r="AS147">
            <v>0</v>
          </cell>
          <cell r="AT147">
            <v>0</v>
          </cell>
          <cell r="AU147">
            <v>0</v>
          </cell>
          <cell r="AV147">
            <v>0</v>
          </cell>
          <cell r="AW147">
            <v>0</v>
          </cell>
          <cell r="AX147">
            <v>-91073</v>
          </cell>
          <cell r="AY147">
            <v>0</v>
          </cell>
          <cell r="AZ147">
            <v>0</v>
          </cell>
          <cell r="BA147">
            <v>0</v>
          </cell>
          <cell r="BB147">
            <v>0</v>
          </cell>
          <cell r="BC147">
            <v>0</v>
          </cell>
        </row>
        <row r="148">
          <cell r="B148">
            <v>2512</v>
          </cell>
          <cell r="C148" t="str">
            <v>Great Easton CE(VA) P</v>
          </cell>
          <cell r="D148">
            <v>796776.43000000017</v>
          </cell>
          <cell r="E148">
            <v>796776.43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149879</v>
          </cell>
          <cell r="K148">
            <v>149879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33115</v>
          </cell>
          <cell r="Q148">
            <v>33115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 t="b">
            <v>1</v>
          </cell>
          <cell r="Z148">
            <v>0</v>
          </cell>
          <cell r="AA148">
            <v>0</v>
          </cell>
          <cell r="AB148">
            <v>44412</v>
          </cell>
          <cell r="AC148">
            <v>44412</v>
          </cell>
          <cell r="AD148">
            <v>0</v>
          </cell>
          <cell r="AE148">
            <v>1011276.8000000003</v>
          </cell>
          <cell r="AF148">
            <v>975807.18000000028</v>
          </cell>
          <cell r="AG148">
            <v>35469.620000000003</v>
          </cell>
          <cell r="AH148">
            <v>0</v>
          </cell>
          <cell r="AI148">
            <v>926593.73000000021</v>
          </cell>
          <cell r="AJ148">
            <v>84683.07</v>
          </cell>
          <cell r="AK148">
            <v>0</v>
          </cell>
          <cell r="AL148">
            <v>0</v>
          </cell>
          <cell r="AM148">
            <v>1205.49</v>
          </cell>
          <cell r="AN148">
            <v>0</v>
          </cell>
          <cell r="AO148">
            <v>90384</v>
          </cell>
          <cell r="AP148">
            <v>0</v>
          </cell>
          <cell r="AQ148">
            <v>0</v>
          </cell>
          <cell r="AR148">
            <v>0</v>
          </cell>
          <cell r="AS148">
            <v>500</v>
          </cell>
          <cell r="AT148">
            <v>500</v>
          </cell>
          <cell r="AU148">
            <v>0</v>
          </cell>
          <cell r="AV148">
            <v>0</v>
          </cell>
          <cell r="AW148">
            <v>0</v>
          </cell>
          <cell r="AX148">
            <v>47627</v>
          </cell>
          <cell r="AY148">
            <v>0</v>
          </cell>
          <cell r="AZ148">
            <v>0</v>
          </cell>
          <cell r="BA148">
            <v>0</v>
          </cell>
          <cell r="BB148">
            <v>0</v>
          </cell>
          <cell r="BC148">
            <v>0</v>
          </cell>
        </row>
        <row r="149">
          <cell r="B149">
            <v>3758</v>
          </cell>
          <cell r="C149" t="str">
            <v>Rickling CE P</v>
          </cell>
          <cell r="D149">
            <v>562453</v>
          </cell>
          <cell r="E149">
            <v>562453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10561</v>
          </cell>
          <cell r="K149">
            <v>10561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1790</v>
          </cell>
          <cell r="Q149">
            <v>1790</v>
          </cell>
          <cell r="R149">
            <v>0</v>
          </cell>
          <cell r="S149">
            <v>856.93</v>
          </cell>
          <cell r="T149">
            <v>856.93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 t="b">
            <v>1</v>
          </cell>
          <cell r="Z149">
            <v>0</v>
          </cell>
          <cell r="AA149">
            <v>0</v>
          </cell>
          <cell r="AB149">
            <v>34209</v>
          </cell>
          <cell r="AC149">
            <v>34209</v>
          </cell>
          <cell r="AD149">
            <v>0</v>
          </cell>
          <cell r="AE149">
            <v>743923.96</v>
          </cell>
          <cell r="AF149">
            <v>743923.96</v>
          </cell>
          <cell r="AG149">
            <v>0</v>
          </cell>
          <cell r="AH149">
            <v>0</v>
          </cell>
          <cell r="AI149">
            <v>570934.52</v>
          </cell>
          <cell r="AJ149">
            <v>172989.44</v>
          </cell>
          <cell r="AK149">
            <v>0</v>
          </cell>
          <cell r="AL149">
            <v>0</v>
          </cell>
          <cell r="AM149">
            <v>876.72</v>
          </cell>
          <cell r="AN149">
            <v>0</v>
          </cell>
          <cell r="AO149">
            <v>0</v>
          </cell>
          <cell r="AP149">
            <v>0</v>
          </cell>
          <cell r="AQ149">
            <v>0</v>
          </cell>
          <cell r="AR149">
            <v>0</v>
          </cell>
          <cell r="AS149">
            <v>0</v>
          </cell>
          <cell r="AT149">
            <v>0</v>
          </cell>
          <cell r="AU149">
            <v>0</v>
          </cell>
          <cell r="AV149">
            <v>0</v>
          </cell>
          <cell r="AW149">
            <v>0</v>
          </cell>
          <cell r="AX149">
            <v>155251</v>
          </cell>
          <cell r="AY149">
            <v>0</v>
          </cell>
          <cell r="AZ149">
            <v>0</v>
          </cell>
          <cell r="BA149">
            <v>0</v>
          </cell>
          <cell r="BB149">
            <v>0</v>
          </cell>
          <cell r="BC149">
            <v>0</v>
          </cell>
        </row>
        <row r="150">
          <cell r="B150">
            <v>1026</v>
          </cell>
          <cell r="C150" t="str">
            <v>Ashdon C P</v>
          </cell>
          <cell r="D150">
            <v>449746.86000000004</v>
          </cell>
          <cell r="E150">
            <v>449746.86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10200</v>
          </cell>
          <cell r="K150">
            <v>10200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16320</v>
          </cell>
          <cell r="Q150">
            <v>16320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 t="b">
            <v>1</v>
          </cell>
          <cell r="Z150">
            <v>0</v>
          </cell>
          <cell r="AA150">
            <v>0</v>
          </cell>
          <cell r="AB150">
            <v>29212</v>
          </cell>
          <cell r="AC150">
            <v>29212</v>
          </cell>
          <cell r="AD150">
            <v>0</v>
          </cell>
          <cell r="AE150">
            <v>632889.15</v>
          </cell>
          <cell r="AF150">
            <v>621464.8899999999</v>
          </cell>
          <cell r="AG150">
            <v>11424.259999999998</v>
          </cell>
          <cell r="AH150">
            <v>0</v>
          </cell>
          <cell r="AI150">
            <v>568399.12</v>
          </cell>
          <cell r="AJ150">
            <v>64490.03</v>
          </cell>
          <cell r="AK150">
            <v>0</v>
          </cell>
          <cell r="AL150">
            <v>0</v>
          </cell>
          <cell r="AM150">
            <v>556.38</v>
          </cell>
          <cell r="AN150">
            <v>0</v>
          </cell>
          <cell r="AO150">
            <v>0</v>
          </cell>
          <cell r="AP150">
            <v>0</v>
          </cell>
          <cell r="AQ150">
            <v>0</v>
          </cell>
          <cell r="AR150">
            <v>0</v>
          </cell>
          <cell r="AS150">
            <v>0</v>
          </cell>
          <cell r="AT150">
            <v>0</v>
          </cell>
          <cell r="AU150">
            <v>0</v>
          </cell>
          <cell r="AV150">
            <v>0</v>
          </cell>
          <cell r="AW150">
            <v>0</v>
          </cell>
          <cell r="AX150">
            <v>61676</v>
          </cell>
          <cell r="AY150">
            <v>0</v>
          </cell>
          <cell r="AZ150">
            <v>0</v>
          </cell>
          <cell r="BA150">
            <v>0</v>
          </cell>
          <cell r="BB150">
            <v>0</v>
          </cell>
          <cell r="BC150">
            <v>0</v>
          </cell>
        </row>
        <row r="151">
          <cell r="B151">
            <v>3670</v>
          </cell>
          <cell r="C151" t="str">
            <v>Radwinter CE P</v>
          </cell>
          <cell r="D151">
            <v>667273.76</v>
          </cell>
          <cell r="E151">
            <v>667273.76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36904.660000000003</v>
          </cell>
          <cell r="K151">
            <v>36904.660000000003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16895</v>
          </cell>
          <cell r="Q151">
            <v>16895</v>
          </cell>
          <cell r="R151">
            <v>0</v>
          </cell>
          <cell r="S151">
            <v>200</v>
          </cell>
          <cell r="T151">
            <v>200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 t="b">
            <v>1</v>
          </cell>
          <cell r="Z151">
            <v>0</v>
          </cell>
          <cell r="AA151">
            <v>0</v>
          </cell>
          <cell r="AB151">
            <v>39966</v>
          </cell>
          <cell r="AC151">
            <v>39966</v>
          </cell>
          <cell r="AD151">
            <v>0</v>
          </cell>
          <cell r="AE151">
            <v>756255</v>
          </cell>
          <cell r="AF151">
            <v>756255</v>
          </cell>
          <cell r="AG151">
            <v>0</v>
          </cell>
          <cell r="AH151">
            <v>0</v>
          </cell>
          <cell r="AI151">
            <v>721257.19</v>
          </cell>
          <cell r="AJ151">
            <v>34997.81</v>
          </cell>
          <cell r="AK151">
            <v>0</v>
          </cell>
          <cell r="AL151">
            <v>0</v>
          </cell>
          <cell r="AM151">
            <v>1079.04</v>
          </cell>
          <cell r="AN151">
            <v>0</v>
          </cell>
          <cell r="AO151">
            <v>0</v>
          </cell>
          <cell r="AP151">
            <v>7401.66</v>
          </cell>
          <cell r="AQ151">
            <v>0</v>
          </cell>
          <cell r="AR151">
            <v>0</v>
          </cell>
          <cell r="AS151">
            <v>0</v>
          </cell>
          <cell r="AT151">
            <v>0</v>
          </cell>
          <cell r="AU151">
            <v>0</v>
          </cell>
          <cell r="AV151">
            <v>0</v>
          </cell>
          <cell r="AW151">
            <v>0</v>
          </cell>
          <cell r="AX151">
            <v>8400</v>
          </cell>
          <cell r="AY151">
            <v>0</v>
          </cell>
          <cell r="AZ151">
            <v>0</v>
          </cell>
          <cell r="BA151">
            <v>0</v>
          </cell>
          <cell r="BB151">
            <v>0</v>
          </cell>
          <cell r="BC151">
            <v>0</v>
          </cell>
        </row>
        <row r="152">
          <cell r="B152">
            <v>1820</v>
          </cell>
          <cell r="C152" t="str">
            <v>Friars Grove C P</v>
          </cell>
          <cell r="D152">
            <v>1910816.94</v>
          </cell>
          <cell r="E152">
            <v>1910816.94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26923</v>
          </cell>
          <cell r="K152">
            <v>26923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120975</v>
          </cell>
          <cell r="Q152">
            <v>120975</v>
          </cell>
          <cell r="R152">
            <v>0</v>
          </cell>
          <cell r="S152">
            <v>6913.86</v>
          </cell>
          <cell r="T152">
            <v>6913.86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 t="b">
            <v>1</v>
          </cell>
          <cell r="Z152">
            <v>0</v>
          </cell>
          <cell r="AA152">
            <v>0</v>
          </cell>
          <cell r="AB152">
            <v>64172</v>
          </cell>
          <cell r="AC152">
            <v>64172</v>
          </cell>
          <cell r="AD152">
            <v>0</v>
          </cell>
          <cell r="AE152">
            <v>2353261</v>
          </cell>
          <cell r="AF152">
            <v>2337948.5400000005</v>
          </cell>
          <cell r="AG152">
            <v>15312.46</v>
          </cell>
          <cell r="AH152">
            <v>0</v>
          </cell>
          <cell r="AI152">
            <v>2212743.1</v>
          </cell>
          <cell r="AJ152">
            <v>140517.9</v>
          </cell>
          <cell r="AK152">
            <v>0</v>
          </cell>
          <cell r="AL152">
            <v>0</v>
          </cell>
          <cell r="AM152">
            <v>3414.15</v>
          </cell>
          <cell r="AN152">
            <v>0</v>
          </cell>
          <cell r="AO152">
            <v>0</v>
          </cell>
          <cell r="AP152">
            <v>2500</v>
          </cell>
          <cell r="AQ152">
            <v>0</v>
          </cell>
          <cell r="AR152">
            <v>0</v>
          </cell>
          <cell r="AS152">
            <v>660</v>
          </cell>
          <cell r="AT152">
            <v>0</v>
          </cell>
          <cell r="AU152">
            <v>0</v>
          </cell>
          <cell r="AV152">
            <v>0</v>
          </cell>
          <cell r="AW152">
            <v>0</v>
          </cell>
          <cell r="AX152">
            <v>19306</v>
          </cell>
          <cell r="AY152">
            <v>1759</v>
          </cell>
          <cell r="AZ152">
            <v>49468</v>
          </cell>
          <cell r="BA152">
            <v>56336</v>
          </cell>
          <cell r="BB152">
            <v>0</v>
          </cell>
          <cell r="BC152">
            <v>1023</v>
          </cell>
        </row>
        <row r="153">
          <cell r="B153">
            <v>3456</v>
          </cell>
          <cell r="C153" t="str">
            <v>Newport C P</v>
          </cell>
          <cell r="D153">
            <v>908004.6</v>
          </cell>
          <cell r="E153">
            <v>908004.6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50072.5</v>
          </cell>
          <cell r="K153">
            <v>50072.5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52600</v>
          </cell>
          <cell r="Q153">
            <v>52600</v>
          </cell>
          <cell r="R153">
            <v>0</v>
          </cell>
          <cell r="S153">
            <v>4456.93</v>
          </cell>
          <cell r="T153">
            <v>4456.93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 t="b">
            <v>1</v>
          </cell>
          <cell r="Z153">
            <v>0</v>
          </cell>
          <cell r="AA153">
            <v>0</v>
          </cell>
          <cell r="AB153">
            <v>46431</v>
          </cell>
          <cell r="AC153">
            <v>46431</v>
          </cell>
          <cell r="AD153">
            <v>0</v>
          </cell>
          <cell r="AE153">
            <v>1164370.27</v>
          </cell>
          <cell r="AF153">
            <v>1150799.5900000001</v>
          </cell>
          <cell r="AG153">
            <v>13570.679999999998</v>
          </cell>
          <cell r="AH153">
            <v>0</v>
          </cell>
          <cell r="AI153">
            <v>1159943.47</v>
          </cell>
          <cell r="AJ153">
            <v>4426.8</v>
          </cell>
          <cell r="AK153">
            <v>0</v>
          </cell>
          <cell r="AL153">
            <v>0</v>
          </cell>
          <cell r="AM153">
            <v>1610.13</v>
          </cell>
          <cell r="AN153">
            <v>0</v>
          </cell>
          <cell r="AO153">
            <v>0</v>
          </cell>
          <cell r="AP153">
            <v>0</v>
          </cell>
          <cell r="AQ153">
            <v>0</v>
          </cell>
          <cell r="AR153">
            <v>0</v>
          </cell>
          <cell r="AS153">
            <v>0</v>
          </cell>
          <cell r="AT153">
            <v>0</v>
          </cell>
          <cell r="AU153">
            <v>0</v>
          </cell>
          <cell r="AV153">
            <v>0</v>
          </cell>
          <cell r="AW153">
            <v>0</v>
          </cell>
          <cell r="AX153">
            <v>0</v>
          </cell>
          <cell r="AY153">
            <v>0</v>
          </cell>
          <cell r="AZ153">
            <v>0</v>
          </cell>
          <cell r="BA153">
            <v>-3996</v>
          </cell>
          <cell r="BB153">
            <v>0</v>
          </cell>
          <cell r="BC153">
            <v>0</v>
          </cell>
        </row>
        <row r="154">
          <cell r="B154">
            <v>3216</v>
          </cell>
          <cell r="C154" t="str">
            <v>Langham C P</v>
          </cell>
          <cell r="D154">
            <v>548920.21000000008</v>
          </cell>
          <cell r="E154">
            <v>548920.21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22198</v>
          </cell>
          <cell r="K154">
            <v>22198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4700</v>
          </cell>
          <cell r="Q154">
            <v>4700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 t="b">
            <v>1</v>
          </cell>
          <cell r="Z154">
            <v>0</v>
          </cell>
          <cell r="AA154">
            <v>0</v>
          </cell>
          <cell r="AB154">
            <v>33596</v>
          </cell>
          <cell r="AC154">
            <v>33596</v>
          </cell>
          <cell r="AD154">
            <v>0</v>
          </cell>
          <cell r="AE154">
            <v>628294.72</v>
          </cell>
          <cell r="AF154">
            <v>614257.27</v>
          </cell>
          <cell r="AG154">
            <v>14037.45</v>
          </cell>
          <cell r="AH154">
            <v>0</v>
          </cell>
          <cell r="AI154">
            <v>608574.18000000005</v>
          </cell>
          <cell r="AJ154">
            <v>19720.54</v>
          </cell>
          <cell r="AK154">
            <v>0</v>
          </cell>
          <cell r="AL154">
            <v>0</v>
          </cell>
          <cell r="AM154">
            <v>809.28</v>
          </cell>
          <cell r="AN154">
            <v>0</v>
          </cell>
          <cell r="AO154">
            <v>0</v>
          </cell>
          <cell r="AP154">
            <v>0</v>
          </cell>
          <cell r="AQ154">
            <v>0</v>
          </cell>
          <cell r="AR154">
            <v>0</v>
          </cell>
          <cell r="AS154">
            <v>0</v>
          </cell>
          <cell r="AT154">
            <v>0</v>
          </cell>
          <cell r="AU154">
            <v>0</v>
          </cell>
          <cell r="AV154">
            <v>0</v>
          </cell>
          <cell r="AW154">
            <v>0</v>
          </cell>
          <cell r="AX154">
            <v>0</v>
          </cell>
          <cell r="AY154">
            <v>0</v>
          </cell>
          <cell r="AZ154">
            <v>0</v>
          </cell>
          <cell r="BA154">
            <v>5883</v>
          </cell>
          <cell r="BB154">
            <v>0</v>
          </cell>
          <cell r="BC154">
            <v>1000</v>
          </cell>
        </row>
        <row r="155">
          <cell r="B155">
            <v>1376</v>
          </cell>
          <cell r="C155" t="str">
            <v>John Ray C I</v>
          </cell>
          <cell r="D155">
            <v>1709733.67</v>
          </cell>
          <cell r="E155">
            <v>1709733.67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72402</v>
          </cell>
          <cell r="K155">
            <v>72402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132405</v>
          </cell>
          <cell r="Q155">
            <v>133845</v>
          </cell>
          <cell r="R155">
            <v>1440</v>
          </cell>
          <cell r="S155">
            <v>3770</v>
          </cell>
          <cell r="T155">
            <v>3770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 t="b">
            <v>1</v>
          </cell>
          <cell r="Z155">
            <v>0</v>
          </cell>
          <cell r="AA155">
            <v>0</v>
          </cell>
          <cell r="AB155">
            <v>110596</v>
          </cell>
          <cell r="AC155">
            <v>110596</v>
          </cell>
          <cell r="AD155">
            <v>0</v>
          </cell>
          <cell r="AE155">
            <v>2122972</v>
          </cell>
          <cell r="AF155">
            <v>2105304.1399999997</v>
          </cell>
          <cell r="AG155">
            <v>16228.049999999996</v>
          </cell>
          <cell r="AH155">
            <v>1439.81</v>
          </cell>
          <cell r="AI155">
            <v>1985940.84</v>
          </cell>
          <cell r="AJ155">
            <v>137031.16</v>
          </cell>
          <cell r="AK155">
            <v>0</v>
          </cell>
          <cell r="AL155">
            <v>0</v>
          </cell>
          <cell r="AM155">
            <v>2655.45</v>
          </cell>
          <cell r="AN155">
            <v>0</v>
          </cell>
          <cell r="AO155">
            <v>-0.45</v>
          </cell>
          <cell r="AP155">
            <v>0</v>
          </cell>
          <cell r="AQ155">
            <v>0</v>
          </cell>
          <cell r="AR155">
            <v>0</v>
          </cell>
          <cell r="AS155">
            <v>0</v>
          </cell>
          <cell r="AT155">
            <v>0</v>
          </cell>
          <cell r="AU155">
            <v>0</v>
          </cell>
          <cell r="AV155">
            <v>0</v>
          </cell>
          <cell r="AW155">
            <v>0</v>
          </cell>
          <cell r="AX155">
            <v>0</v>
          </cell>
          <cell r="AY155">
            <v>26976</v>
          </cell>
          <cell r="AZ155">
            <v>0</v>
          </cell>
          <cell r="BA155">
            <v>0</v>
          </cell>
          <cell r="BB155">
            <v>0</v>
          </cell>
          <cell r="BC155">
            <v>106306</v>
          </cell>
        </row>
        <row r="156">
          <cell r="B156">
            <v>3208</v>
          </cell>
          <cell r="C156" t="str">
            <v>Langenhoe C P</v>
          </cell>
          <cell r="D156">
            <v>672235.95</v>
          </cell>
          <cell r="E156">
            <v>672235.95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6844</v>
          </cell>
          <cell r="K156">
            <v>6844</v>
          </cell>
          <cell r="L156">
            <v>0</v>
          </cell>
          <cell r="M156">
            <v>13160</v>
          </cell>
          <cell r="N156">
            <v>13160</v>
          </cell>
          <cell r="O156">
            <v>0</v>
          </cell>
          <cell r="P156">
            <v>19585</v>
          </cell>
          <cell r="Q156">
            <v>19585</v>
          </cell>
          <cell r="R156">
            <v>0</v>
          </cell>
          <cell r="S156">
            <v>3946.93</v>
          </cell>
          <cell r="T156">
            <v>3946.93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 t="b">
            <v>1</v>
          </cell>
          <cell r="Z156">
            <v>0</v>
          </cell>
          <cell r="AA156">
            <v>0</v>
          </cell>
          <cell r="AB156">
            <v>32669</v>
          </cell>
          <cell r="AC156">
            <v>32669</v>
          </cell>
          <cell r="AD156">
            <v>0</v>
          </cell>
          <cell r="AE156">
            <v>779961.02</v>
          </cell>
          <cell r="AF156">
            <v>762813.04</v>
          </cell>
          <cell r="AG156">
            <v>17147.98</v>
          </cell>
          <cell r="AH156">
            <v>0</v>
          </cell>
          <cell r="AI156">
            <v>782286.85</v>
          </cell>
          <cell r="AJ156">
            <v>-2325.83</v>
          </cell>
          <cell r="AK156">
            <v>0</v>
          </cell>
          <cell r="AL156">
            <v>0</v>
          </cell>
          <cell r="AM156">
            <v>1045.32</v>
          </cell>
          <cell r="AN156">
            <v>0</v>
          </cell>
          <cell r="AO156">
            <v>0</v>
          </cell>
          <cell r="AP156">
            <v>0</v>
          </cell>
          <cell r="AQ156">
            <v>0</v>
          </cell>
          <cell r="AR156">
            <v>0</v>
          </cell>
          <cell r="AS156">
            <v>0</v>
          </cell>
          <cell r="AT156">
            <v>0</v>
          </cell>
          <cell r="AU156">
            <v>0</v>
          </cell>
          <cell r="AV156">
            <v>0</v>
          </cell>
          <cell r="AW156">
            <v>0</v>
          </cell>
          <cell r="AX156">
            <v>0</v>
          </cell>
          <cell r="AY156">
            <v>0</v>
          </cell>
          <cell r="AZ156">
            <v>0</v>
          </cell>
          <cell r="BA156">
            <v>-14369</v>
          </cell>
          <cell r="BB156">
            <v>0</v>
          </cell>
          <cell r="BC156">
            <v>0</v>
          </cell>
        </row>
        <row r="157">
          <cell r="B157">
            <v>2992</v>
          </cell>
          <cell r="C157" t="str">
            <v>Long Ridings C P</v>
          </cell>
          <cell r="D157">
            <v>1810991.4000000001</v>
          </cell>
          <cell r="E157">
            <v>1810991.4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98865</v>
          </cell>
          <cell r="K157">
            <v>98865</v>
          </cell>
          <cell r="L157">
            <v>0</v>
          </cell>
          <cell r="M157">
            <v>19740</v>
          </cell>
          <cell r="N157">
            <v>19740</v>
          </cell>
          <cell r="O157">
            <v>0</v>
          </cell>
          <cell r="P157">
            <v>62938</v>
          </cell>
          <cell r="Q157">
            <v>62938</v>
          </cell>
          <cell r="R157">
            <v>0</v>
          </cell>
          <cell r="S157">
            <v>3782.5299999999997</v>
          </cell>
          <cell r="T157">
            <v>3782.53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 t="b">
            <v>1</v>
          </cell>
          <cell r="Z157">
            <v>0</v>
          </cell>
          <cell r="AA157">
            <v>0</v>
          </cell>
          <cell r="AB157">
            <v>74974</v>
          </cell>
          <cell r="AC157">
            <v>74974</v>
          </cell>
          <cell r="AD157">
            <v>0</v>
          </cell>
          <cell r="AE157">
            <v>2213188.69</v>
          </cell>
          <cell r="AF157">
            <v>2194944.0300000003</v>
          </cell>
          <cell r="AG157">
            <v>18244.659999999996</v>
          </cell>
          <cell r="AH157">
            <v>0</v>
          </cell>
          <cell r="AI157">
            <v>2099558.5699999998</v>
          </cell>
          <cell r="AJ157">
            <v>113630.12</v>
          </cell>
          <cell r="AK157">
            <v>0</v>
          </cell>
          <cell r="AL157">
            <v>0</v>
          </cell>
          <cell r="AM157">
            <v>3339.11</v>
          </cell>
          <cell r="AN157">
            <v>0</v>
          </cell>
          <cell r="AO157">
            <v>0</v>
          </cell>
          <cell r="AP157">
            <v>0</v>
          </cell>
          <cell r="AQ157">
            <v>0</v>
          </cell>
          <cell r="AR157">
            <v>0</v>
          </cell>
          <cell r="AS157">
            <v>0</v>
          </cell>
          <cell r="AT157">
            <v>0</v>
          </cell>
          <cell r="AU157">
            <v>0</v>
          </cell>
          <cell r="AV157">
            <v>19740</v>
          </cell>
          <cell r="AW157">
            <v>0</v>
          </cell>
          <cell r="AX157">
            <v>0</v>
          </cell>
          <cell r="AY157">
            <v>0</v>
          </cell>
          <cell r="AZ157">
            <v>0</v>
          </cell>
          <cell r="BA157">
            <v>95085</v>
          </cell>
          <cell r="BB157">
            <v>0</v>
          </cell>
          <cell r="BC157">
            <v>0</v>
          </cell>
        </row>
        <row r="158">
          <cell r="B158">
            <v>3234</v>
          </cell>
          <cell r="C158" t="str">
            <v>Highfields C P</v>
          </cell>
          <cell r="D158">
            <v>1731815.9400000002</v>
          </cell>
          <cell r="E158">
            <v>1731815.94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44972.5</v>
          </cell>
          <cell r="K158">
            <v>44972.5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50745</v>
          </cell>
          <cell r="Q158">
            <v>50745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 t="b">
            <v>1</v>
          </cell>
          <cell r="Z158">
            <v>0</v>
          </cell>
          <cell r="AA158">
            <v>0</v>
          </cell>
          <cell r="AB158">
            <v>74967</v>
          </cell>
          <cell r="AC158">
            <v>74967</v>
          </cell>
          <cell r="AD158">
            <v>0</v>
          </cell>
          <cell r="AE158">
            <v>2111926.4</v>
          </cell>
          <cell r="AF158">
            <v>2101534.08</v>
          </cell>
          <cell r="AG158">
            <v>10392.32</v>
          </cell>
          <cell r="AH158">
            <v>0</v>
          </cell>
          <cell r="AI158">
            <v>2012107.88</v>
          </cell>
          <cell r="AJ158">
            <v>99818.52</v>
          </cell>
          <cell r="AK158">
            <v>0</v>
          </cell>
          <cell r="AL158">
            <v>0</v>
          </cell>
          <cell r="AM158">
            <v>2680.74</v>
          </cell>
          <cell r="AN158">
            <v>0</v>
          </cell>
          <cell r="AO158">
            <v>0</v>
          </cell>
          <cell r="AP158">
            <v>0</v>
          </cell>
          <cell r="AQ158">
            <v>0</v>
          </cell>
          <cell r="AR158">
            <v>0</v>
          </cell>
          <cell r="AS158">
            <v>0</v>
          </cell>
          <cell r="AT158">
            <v>0</v>
          </cell>
          <cell r="AU158">
            <v>0</v>
          </cell>
          <cell r="AV158">
            <v>0</v>
          </cell>
          <cell r="AW158">
            <v>0</v>
          </cell>
          <cell r="AX158">
            <v>10000</v>
          </cell>
          <cell r="AY158">
            <v>0</v>
          </cell>
          <cell r="AZ158">
            <v>0</v>
          </cell>
          <cell r="BA158">
            <v>78278</v>
          </cell>
          <cell r="BB158">
            <v>0</v>
          </cell>
          <cell r="BC158">
            <v>9786</v>
          </cell>
        </row>
        <row r="159">
          <cell r="B159">
            <v>4436</v>
          </cell>
          <cell r="C159" t="str">
            <v>St Lukes Church P</v>
          </cell>
          <cell r="D159">
            <v>1244841.77</v>
          </cell>
          <cell r="E159">
            <v>1244841.77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39007.5</v>
          </cell>
          <cell r="K159">
            <v>39007.5</v>
          </cell>
          <cell r="L159">
            <v>0</v>
          </cell>
          <cell r="M159">
            <v>3290</v>
          </cell>
          <cell r="N159">
            <v>3290</v>
          </cell>
          <cell r="O159">
            <v>0</v>
          </cell>
          <cell r="P159">
            <v>35995</v>
          </cell>
          <cell r="Q159">
            <v>35995</v>
          </cell>
          <cell r="R159">
            <v>0</v>
          </cell>
          <cell r="S159">
            <v>1056.9299999999998</v>
          </cell>
          <cell r="T159">
            <v>1056.93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 t="b">
            <v>1</v>
          </cell>
          <cell r="Z159">
            <v>0</v>
          </cell>
          <cell r="AA159">
            <v>0</v>
          </cell>
          <cell r="AB159">
            <v>65947</v>
          </cell>
          <cell r="AC159">
            <v>65947</v>
          </cell>
          <cell r="AD159">
            <v>0</v>
          </cell>
          <cell r="AE159">
            <v>1543620.99</v>
          </cell>
          <cell r="AF159">
            <v>1536920.4500000002</v>
          </cell>
          <cell r="AG159">
            <v>6700.5400000000009</v>
          </cell>
          <cell r="AH159">
            <v>0</v>
          </cell>
          <cell r="AI159">
            <v>1406221.93</v>
          </cell>
          <cell r="AJ159">
            <v>137399.06</v>
          </cell>
          <cell r="AK159">
            <v>0</v>
          </cell>
          <cell r="AL159">
            <v>0</v>
          </cell>
          <cell r="AM159">
            <v>2073.7800000000002</v>
          </cell>
          <cell r="AN159">
            <v>0</v>
          </cell>
          <cell r="AO159">
            <v>5332.34</v>
          </cell>
          <cell r="AP159">
            <v>0</v>
          </cell>
          <cell r="AQ159">
            <v>0</v>
          </cell>
          <cell r="AR159">
            <v>0</v>
          </cell>
          <cell r="AS159">
            <v>0</v>
          </cell>
          <cell r="AT159">
            <v>0</v>
          </cell>
          <cell r="AU159">
            <v>0</v>
          </cell>
          <cell r="AV159">
            <v>0</v>
          </cell>
          <cell r="AW159">
            <v>0</v>
          </cell>
          <cell r="AX159">
            <v>0</v>
          </cell>
          <cell r="AY159">
            <v>0</v>
          </cell>
          <cell r="AZ159">
            <v>0</v>
          </cell>
          <cell r="BA159">
            <v>8562</v>
          </cell>
          <cell r="BB159">
            <v>110000</v>
          </cell>
          <cell r="BC159">
            <v>3642</v>
          </cell>
        </row>
        <row r="160">
          <cell r="B160">
            <v>1974</v>
          </cell>
          <cell r="C160" t="str">
            <v>Coopersale &amp; Theydon Garnon CE P</v>
          </cell>
          <cell r="D160">
            <v>1025140.2000000001</v>
          </cell>
          <cell r="E160">
            <v>1025140.2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30322.5</v>
          </cell>
          <cell r="K160">
            <v>30322.5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65475</v>
          </cell>
          <cell r="Q160">
            <v>65475</v>
          </cell>
          <cell r="R160">
            <v>0</v>
          </cell>
          <cell r="S160">
            <v>6765.0599999999995</v>
          </cell>
          <cell r="T160">
            <v>6765.06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 t="b">
            <v>1</v>
          </cell>
          <cell r="Z160">
            <v>0</v>
          </cell>
          <cell r="AA160">
            <v>0</v>
          </cell>
          <cell r="AB160">
            <v>42282</v>
          </cell>
          <cell r="AC160">
            <v>42282</v>
          </cell>
          <cell r="AD160">
            <v>0</v>
          </cell>
          <cell r="AE160">
            <v>1354131.04</v>
          </cell>
          <cell r="AF160">
            <v>1344926.1200000003</v>
          </cell>
          <cell r="AG160">
            <v>9204.9199999999983</v>
          </cell>
          <cell r="AH160">
            <v>0</v>
          </cell>
          <cell r="AI160">
            <v>1183376.44</v>
          </cell>
          <cell r="AJ160">
            <v>170754.6</v>
          </cell>
          <cell r="AK160">
            <v>0</v>
          </cell>
          <cell r="AL160">
            <v>0</v>
          </cell>
          <cell r="AM160">
            <v>1618.18</v>
          </cell>
          <cell r="AN160">
            <v>0</v>
          </cell>
          <cell r="AO160">
            <v>0</v>
          </cell>
          <cell r="AP160">
            <v>0</v>
          </cell>
          <cell r="AQ160">
            <v>0</v>
          </cell>
          <cell r="AR160">
            <v>0</v>
          </cell>
          <cell r="AS160">
            <v>0</v>
          </cell>
          <cell r="AT160">
            <v>0</v>
          </cell>
          <cell r="AU160">
            <v>0</v>
          </cell>
          <cell r="AV160">
            <v>0</v>
          </cell>
          <cell r="AW160">
            <v>0</v>
          </cell>
          <cell r="AX160">
            <v>0</v>
          </cell>
          <cell r="AY160">
            <v>0</v>
          </cell>
          <cell r="AZ160">
            <v>0</v>
          </cell>
          <cell r="BA160">
            <v>76175</v>
          </cell>
          <cell r="BB160">
            <v>0</v>
          </cell>
          <cell r="BC160">
            <v>88921</v>
          </cell>
        </row>
        <row r="161">
          <cell r="B161">
            <v>2560</v>
          </cell>
          <cell r="C161" t="str">
            <v>Great Sampford C P</v>
          </cell>
          <cell r="D161">
            <v>548134.77</v>
          </cell>
          <cell r="E161">
            <v>548134.77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8190</v>
          </cell>
          <cell r="K161">
            <v>8190</v>
          </cell>
          <cell r="L161">
            <v>0</v>
          </cell>
          <cell r="M161">
            <v>3290</v>
          </cell>
          <cell r="N161">
            <v>3290</v>
          </cell>
          <cell r="O161">
            <v>0</v>
          </cell>
          <cell r="P161">
            <v>8730</v>
          </cell>
          <cell r="Q161">
            <v>8730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 t="b">
            <v>1</v>
          </cell>
          <cell r="Z161">
            <v>0</v>
          </cell>
          <cell r="AA161">
            <v>0</v>
          </cell>
          <cell r="AB161">
            <v>32278</v>
          </cell>
          <cell r="AC161">
            <v>32278</v>
          </cell>
          <cell r="AD161">
            <v>0</v>
          </cell>
          <cell r="AE161">
            <v>737969.61</v>
          </cell>
          <cell r="AF161">
            <v>725883.37</v>
          </cell>
          <cell r="AG161">
            <v>12086.240000000002</v>
          </cell>
          <cell r="AH161">
            <v>0</v>
          </cell>
          <cell r="AI161">
            <v>562955.07999999996</v>
          </cell>
          <cell r="AJ161">
            <v>175014.53</v>
          </cell>
          <cell r="AK161">
            <v>0</v>
          </cell>
          <cell r="AL161">
            <v>0</v>
          </cell>
          <cell r="AM161">
            <v>767.13</v>
          </cell>
          <cell r="AN161">
            <v>0</v>
          </cell>
          <cell r="AO161">
            <v>0</v>
          </cell>
          <cell r="AP161">
            <v>0</v>
          </cell>
          <cell r="AQ161">
            <v>0</v>
          </cell>
          <cell r="AR161">
            <v>0</v>
          </cell>
          <cell r="AS161">
            <v>0</v>
          </cell>
          <cell r="AT161">
            <v>0</v>
          </cell>
          <cell r="AU161">
            <v>0</v>
          </cell>
          <cell r="AV161">
            <v>0</v>
          </cell>
          <cell r="AW161">
            <v>0</v>
          </cell>
          <cell r="AX161">
            <v>162928</v>
          </cell>
          <cell r="AY161">
            <v>0</v>
          </cell>
          <cell r="AZ161">
            <v>0</v>
          </cell>
          <cell r="BA161">
            <v>0</v>
          </cell>
          <cell r="BB161">
            <v>0</v>
          </cell>
          <cell r="BC161">
            <v>0</v>
          </cell>
        </row>
        <row r="162">
          <cell r="B162">
            <v>1856</v>
          </cell>
          <cell r="C162" t="str">
            <v>Prettygate C J</v>
          </cell>
          <cell r="D162">
            <v>1187014.6599999999</v>
          </cell>
          <cell r="E162">
            <v>1187014.6599999999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37424</v>
          </cell>
          <cell r="K162">
            <v>37424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59875</v>
          </cell>
          <cell r="Q162">
            <v>59875</v>
          </cell>
          <cell r="R162">
            <v>0</v>
          </cell>
          <cell r="S162">
            <v>4656.93</v>
          </cell>
          <cell r="T162">
            <v>4656.93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 t="b">
            <v>1</v>
          </cell>
          <cell r="Z162">
            <v>0</v>
          </cell>
          <cell r="AA162">
            <v>0</v>
          </cell>
          <cell r="AB162">
            <v>18567</v>
          </cell>
          <cell r="AC162">
            <v>18567</v>
          </cell>
          <cell r="AD162">
            <v>0</v>
          </cell>
          <cell r="AE162">
            <v>1675021.6099999999</v>
          </cell>
          <cell r="AF162">
            <v>1659866.19</v>
          </cell>
          <cell r="AG162">
            <v>15155.419999999998</v>
          </cell>
          <cell r="AH162">
            <v>0</v>
          </cell>
          <cell r="AI162">
            <v>1380934.35</v>
          </cell>
          <cell r="AJ162">
            <v>294087.26</v>
          </cell>
          <cell r="AK162">
            <v>0</v>
          </cell>
          <cell r="AL162">
            <v>0</v>
          </cell>
          <cell r="AM162">
            <v>2149.65</v>
          </cell>
          <cell r="AN162">
            <v>0</v>
          </cell>
          <cell r="AO162">
            <v>0</v>
          </cell>
          <cell r="AP162">
            <v>0</v>
          </cell>
          <cell r="AQ162">
            <v>0</v>
          </cell>
          <cell r="AR162">
            <v>0</v>
          </cell>
          <cell r="AS162">
            <v>0</v>
          </cell>
          <cell r="AT162">
            <v>0</v>
          </cell>
          <cell r="AU162">
            <v>0</v>
          </cell>
          <cell r="AV162">
            <v>0</v>
          </cell>
          <cell r="AW162">
            <v>0</v>
          </cell>
          <cell r="AX162">
            <v>78349</v>
          </cell>
          <cell r="AY162">
            <v>28229</v>
          </cell>
          <cell r="AZ162">
            <v>0</v>
          </cell>
          <cell r="BA162">
            <v>43723</v>
          </cell>
          <cell r="BB162">
            <v>94256</v>
          </cell>
          <cell r="BC162">
            <v>35000</v>
          </cell>
        </row>
        <row r="163">
          <cell r="B163">
            <v>1368</v>
          </cell>
          <cell r="C163" t="str">
            <v>Great Bradfords C I &amp; N</v>
          </cell>
          <cell r="D163">
            <v>1448126.76</v>
          </cell>
          <cell r="E163">
            <v>1448126.76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33621.25</v>
          </cell>
          <cell r="K163">
            <v>33621.25</v>
          </cell>
          <cell r="L163">
            <v>0</v>
          </cell>
          <cell r="M163">
            <v>13160</v>
          </cell>
          <cell r="N163">
            <v>13160</v>
          </cell>
          <cell r="O163">
            <v>0</v>
          </cell>
          <cell r="P163">
            <v>116605</v>
          </cell>
          <cell r="Q163">
            <v>116605</v>
          </cell>
          <cell r="R163">
            <v>0</v>
          </cell>
          <cell r="S163">
            <v>200</v>
          </cell>
          <cell r="T163">
            <v>200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 t="b">
            <v>1</v>
          </cell>
          <cell r="Z163">
            <v>0</v>
          </cell>
          <cell r="AA163">
            <v>0</v>
          </cell>
          <cell r="AB163">
            <v>92016</v>
          </cell>
          <cell r="AC163">
            <v>92016</v>
          </cell>
          <cell r="AD163">
            <v>0</v>
          </cell>
          <cell r="AE163">
            <v>1944724.49</v>
          </cell>
          <cell r="AF163">
            <v>1923437.94</v>
          </cell>
          <cell r="AG163">
            <v>21286.55</v>
          </cell>
          <cell r="AH163">
            <v>0</v>
          </cell>
          <cell r="AI163">
            <v>1698613.48</v>
          </cell>
          <cell r="AJ163">
            <v>246111.01</v>
          </cell>
          <cell r="AK163">
            <v>0</v>
          </cell>
          <cell r="AL163">
            <v>0</v>
          </cell>
          <cell r="AM163">
            <v>2107.5</v>
          </cell>
          <cell r="AN163">
            <v>0</v>
          </cell>
          <cell r="AO163">
            <v>0</v>
          </cell>
          <cell r="AP163">
            <v>0</v>
          </cell>
          <cell r="AQ163">
            <v>0</v>
          </cell>
          <cell r="AR163">
            <v>0</v>
          </cell>
          <cell r="AS163">
            <v>250</v>
          </cell>
          <cell r="AT163">
            <v>0</v>
          </cell>
          <cell r="AU163">
            <v>0</v>
          </cell>
          <cell r="AV163">
            <v>0</v>
          </cell>
          <cell r="AW163">
            <v>12337</v>
          </cell>
          <cell r="AX163">
            <v>0</v>
          </cell>
          <cell r="AY163">
            <v>2013</v>
          </cell>
          <cell r="AZ163">
            <v>0</v>
          </cell>
          <cell r="BA163">
            <v>227207</v>
          </cell>
          <cell r="BB163">
            <v>0</v>
          </cell>
          <cell r="BC163">
            <v>3000</v>
          </cell>
        </row>
        <row r="164">
          <cell r="B164">
            <v>4754</v>
          </cell>
          <cell r="C164" t="str">
            <v>Wickford C P</v>
          </cell>
          <cell r="D164">
            <v>2416122.63</v>
          </cell>
          <cell r="E164">
            <v>2416122.64</v>
          </cell>
          <cell r="F164">
            <v>0.01</v>
          </cell>
          <cell r="G164">
            <v>0</v>
          </cell>
          <cell r="H164">
            <v>0</v>
          </cell>
          <cell r="I164">
            <v>0</v>
          </cell>
          <cell r="J164">
            <v>61586</v>
          </cell>
          <cell r="K164">
            <v>61586</v>
          </cell>
          <cell r="L164">
            <v>0</v>
          </cell>
          <cell r="M164">
            <v>6580</v>
          </cell>
          <cell r="N164">
            <v>6580</v>
          </cell>
          <cell r="O164">
            <v>0</v>
          </cell>
          <cell r="P164">
            <v>148631</v>
          </cell>
          <cell r="Q164">
            <v>148631</v>
          </cell>
          <cell r="R164">
            <v>0</v>
          </cell>
          <cell r="S164">
            <v>11230.12</v>
          </cell>
          <cell r="T164">
            <v>11230.12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 t="b">
            <v>1</v>
          </cell>
          <cell r="Z164">
            <v>0</v>
          </cell>
          <cell r="AA164">
            <v>0</v>
          </cell>
          <cell r="AB164">
            <v>72498</v>
          </cell>
          <cell r="AC164">
            <v>72498</v>
          </cell>
          <cell r="AD164">
            <v>0</v>
          </cell>
          <cell r="AE164">
            <v>3520165.97</v>
          </cell>
          <cell r="AF164">
            <v>3509127.9699999993</v>
          </cell>
          <cell r="AG164">
            <v>11038</v>
          </cell>
          <cell r="AH164">
            <v>0</v>
          </cell>
          <cell r="AI164">
            <v>2699271.88</v>
          </cell>
          <cell r="AJ164">
            <v>820894.09</v>
          </cell>
          <cell r="AK164">
            <v>0</v>
          </cell>
          <cell r="AL164">
            <v>0</v>
          </cell>
          <cell r="AM164">
            <v>4323.71</v>
          </cell>
          <cell r="AN164">
            <v>0</v>
          </cell>
          <cell r="AO164">
            <v>0</v>
          </cell>
          <cell r="AP164">
            <v>0</v>
          </cell>
          <cell r="AQ164">
            <v>0</v>
          </cell>
          <cell r="AR164">
            <v>0</v>
          </cell>
          <cell r="AS164">
            <v>0</v>
          </cell>
          <cell r="AT164">
            <v>0</v>
          </cell>
          <cell r="AU164">
            <v>0</v>
          </cell>
          <cell r="AV164">
            <v>0</v>
          </cell>
          <cell r="AW164">
            <v>0</v>
          </cell>
          <cell r="AX164">
            <v>5000</v>
          </cell>
          <cell r="AY164">
            <v>24029</v>
          </cell>
          <cell r="AZ164">
            <v>0</v>
          </cell>
          <cell r="BA164">
            <v>264524</v>
          </cell>
          <cell r="BB164">
            <v>517341</v>
          </cell>
          <cell r="BC164">
            <v>10000</v>
          </cell>
        </row>
        <row r="165">
          <cell r="B165">
            <v>1578</v>
          </cell>
          <cell r="C165" t="str">
            <v>St Katherine's CE P</v>
          </cell>
          <cell r="D165">
            <v>1043558.7500000002</v>
          </cell>
          <cell r="E165">
            <v>1043558.75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68652</v>
          </cell>
          <cell r="K165">
            <v>68652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27265</v>
          </cell>
          <cell r="Q165">
            <v>27265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 t="b">
            <v>1</v>
          </cell>
          <cell r="Z165">
            <v>0</v>
          </cell>
          <cell r="AA165">
            <v>0</v>
          </cell>
          <cell r="AB165">
            <v>47393</v>
          </cell>
          <cell r="AC165">
            <v>47393</v>
          </cell>
          <cell r="AD165">
            <v>0</v>
          </cell>
          <cell r="AE165">
            <v>1266697.9100000001</v>
          </cell>
          <cell r="AF165">
            <v>1252236.5700000003</v>
          </cell>
          <cell r="AG165">
            <v>14461.339999999997</v>
          </cell>
          <cell r="AH165">
            <v>0</v>
          </cell>
          <cell r="AI165">
            <v>1197037.08</v>
          </cell>
          <cell r="AJ165">
            <v>69660.83</v>
          </cell>
          <cell r="AK165">
            <v>0</v>
          </cell>
          <cell r="AL165">
            <v>0</v>
          </cell>
          <cell r="AM165">
            <v>1694.43</v>
          </cell>
          <cell r="AN165">
            <v>0</v>
          </cell>
          <cell r="AO165">
            <v>3500</v>
          </cell>
          <cell r="AP165">
            <v>0</v>
          </cell>
          <cell r="AQ165">
            <v>0</v>
          </cell>
          <cell r="AR165">
            <v>0</v>
          </cell>
          <cell r="AS165">
            <v>0</v>
          </cell>
          <cell r="AT165">
            <v>0</v>
          </cell>
          <cell r="AU165">
            <v>0</v>
          </cell>
          <cell r="AV165">
            <v>0</v>
          </cell>
          <cell r="AW165">
            <v>0</v>
          </cell>
          <cell r="AX165">
            <v>0</v>
          </cell>
          <cell r="AY165">
            <v>3246</v>
          </cell>
          <cell r="AZ165">
            <v>0</v>
          </cell>
          <cell r="BA165">
            <v>44442</v>
          </cell>
          <cell r="BB165">
            <v>0</v>
          </cell>
          <cell r="BC165">
            <v>14506</v>
          </cell>
        </row>
        <row r="166">
          <cell r="B166">
            <v>3574</v>
          </cell>
          <cell r="C166" t="str">
            <v>St John Baptist CE P</v>
          </cell>
          <cell r="D166">
            <v>497522.69</v>
          </cell>
          <cell r="E166">
            <v>497522.69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7806.5</v>
          </cell>
          <cell r="K166">
            <v>7806.5</v>
          </cell>
          <cell r="L166">
            <v>0</v>
          </cell>
          <cell r="M166">
            <v>6580</v>
          </cell>
          <cell r="N166">
            <v>6580</v>
          </cell>
          <cell r="O166">
            <v>0</v>
          </cell>
          <cell r="P166">
            <v>23615</v>
          </cell>
          <cell r="Q166">
            <v>23615</v>
          </cell>
          <cell r="R166">
            <v>0</v>
          </cell>
          <cell r="S166">
            <v>200</v>
          </cell>
          <cell r="T166">
            <v>200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 t="b">
            <v>1</v>
          </cell>
          <cell r="Z166">
            <v>0</v>
          </cell>
          <cell r="AA166">
            <v>0</v>
          </cell>
          <cell r="AB166">
            <v>24172</v>
          </cell>
          <cell r="AC166">
            <v>24172</v>
          </cell>
          <cell r="AD166">
            <v>0</v>
          </cell>
          <cell r="AE166">
            <v>647177.67000000004</v>
          </cell>
          <cell r="AF166">
            <v>647177.67000000004</v>
          </cell>
          <cell r="AG166">
            <v>0</v>
          </cell>
          <cell r="AH166">
            <v>0</v>
          </cell>
          <cell r="AI166">
            <v>584159.45000000007</v>
          </cell>
          <cell r="AJ166">
            <v>63018.22</v>
          </cell>
          <cell r="AK166">
            <v>0</v>
          </cell>
          <cell r="AL166">
            <v>0</v>
          </cell>
          <cell r="AM166">
            <v>615.39</v>
          </cell>
          <cell r="AN166">
            <v>0</v>
          </cell>
          <cell r="AO166">
            <v>-0.39</v>
          </cell>
          <cell r="AP166">
            <v>0</v>
          </cell>
          <cell r="AQ166">
            <v>0</v>
          </cell>
          <cell r="AR166">
            <v>0</v>
          </cell>
          <cell r="AS166">
            <v>0</v>
          </cell>
          <cell r="AT166">
            <v>0</v>
          </cell>
          <cell r="AU166">
            <v>0</v>
          </cell>
          <cell r="AV166">
            <v>0</v>
          </cell>
          <cell r="AW166">
            <v>0</v>
          </cell>
          <cell r="AX166">
            <v>0</v>
          </cell>
          <cell r="AY166">
            <v>0</v>
          </cell>
          <cell r="AZ166">
            <v>0</v>
          </cell>
          <cell r="BA166">
            <v>44313</v>
          </cell>
          <cell r="BB166">
            <v>0</v>
          </cell>
          <cell r="BC166">
            <v>3000</v>
          </cell>
        </row>
        <row r="167">
          <cell r="B167">
            <v>2102</v>
          </cell>
          <cell r="C167" t="str">
            <v>Doddinghurst C I</v>
          </cell>
          <cell r="D167">
            <v>687367.81</v>
          </cell>
          <cell r="E167">
            <v>687367.81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33373.660000000003</v>
          </cell>
          <cell r="K167">
            <v>33373.660000000003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24735</v>
          </cell>
          <cell r="Q167">
            <v>24735</v>
          </cell>
          <cell r="R167">
            <v>0</v>
          </cell>
          <cell r="S167">
            <v>1700</v>
          </cell>
          <cell r="T167">
            <v>1700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 t="b">
            <v>1</v>
          </cell>
          <cell r="Z167">
            <v>0</v>
          </cell>
          <cell r="AA167">
            <v>0</v>
          </cell>
          <cell r="AB167">
            <v>66504</v>
          </cell>
          <cell r="AC167">
            <v>66504</v>
          </cell>
          <cell r="AD167">
            <v>0</v>
          </cell>
          <cell r="AE167">
            <v>915375.4</v>
          </cell>
          <cell r="AF167">
            <v>900051.11999999988</v>
          </cell>
          <cell r="AG167">
            <v>15324.28</v>
          </cell>
          <cell r="AH167">
            <v>0</v>
          </cell>
          <cell r="AI167">
            <v>872523.73</v>
          </cell>
          <cell r="AJ167">
            <v>42851.67</v>
          </cell>
          <cell r="AK167">
            <v>0</v>
          </cell>
          <cell r="AL167">
            <v>0</v>
          </cell>
          <cell r="AM167">
            <v>1095.9100000000001</v>
          </cell>
          <cell r="AN167">
            <v>0</v>
          </cell>
          <cell r="AO167">
            <v>0</v>
          </cell>
          <cell r="AP167">
            <v>10412.16</v>
          </cell>
          <cell r="AQ167">
            <v>0</v>
          </cell>
          <cell r="AR167">
            <v>0</v>
          </cell>
          <cell r="AS167">
            <v>0</v>
          </cell>
          <cell r="AT167">
            <v>0</v>
          </cell>
          <cell r="AU167">
            <v>0</v>
          </cell>
          <cell r="AV167">
            <v>0</v>
          </cell>
          <cell r="AW167">
            <v>0</v>
          </cell>
          <cell r="AX167">
            <v>0</v>
          </cell>
          <cell r="AY167">
            <v>0</v>
          </cell>
          <cell r="AZ167">
            <v>0</v>
          </cell>
          <cell r="BA167">
            <v>0</v>
          </cell>
          <cell r="BB167">
            <v>0</v>
          </cell>
          <cell r="BC167">
            <v>38592</v>
          </cell>
        </row>
        <row r="168">
          <cell r="B168">
            <v>1308</v>
          </cell>
          <cell r="C168" t="str">
            <v>Blackmore C P</v>
          </cell>
          <cell r="D168">
            <v>816586.10999999987</v>
          </cell>
          <cell r="E168">
            <v>816586.11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35117.5</v>
          </cell>
          <cell r="K168">
            <v>35117.5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32325</v>
          </cell>
          <cell r="Q168">
            <v>32325</v>
          </cell>
          <cell r="R168">
            <v>0</v>
          </cell>
          <cell r="S168">
            <v>1200</v>
          </cell>
          <cell r="T168">
            <v>1200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 t="b">
            <v>1</v>
          </cell>
          <cell r="Z168">
            <v>0</v>
          </cell>
          <cell r="AA168">
            <v>0</v>
          </cell>
          <cell r="AB168">
            <v>46311</v>
          </cell>
          <cell r="AC168">
            <v>46311</v>
          </cell>
          <cell r="AD168">
            <v>0</v>
          </cell>
          <cell r="AE168">
            <v>1067762.71</v>
          </cell>
          <cell r="AF168">
            <v>1048630.9000000001</v>
          </cell>
          <cell r="AG168">
            <v>19131.810000000001</v>
          </cell>
          <cell r="AH168">
            <v>0</v>
          </cell>
          <cell r="AI168">
            <v>960960.05</v>
          </cell>
          <cell r="AJ168">
            <v>106802.66</v>
          </cell>
          <cell r="AK168">
            <v>0</v>
          </cell>
          <cell r="AL168">
            <v>0</v>
          </cell>
          <cell r="AM168">
            <v>1446.95</v>
          </cell>
          <cell r="AN168">
            <v>0</v>
          </cell>
          <cell r="AO168">
            <v>0</v>
          </cell>
          <cell r="AP168">
            <v>0</v>
          </cell>
          <cell r="AQ168">
            <v>0</v>
          </cell>
          <cell r="AR168">
            <v>0</v>
          </cell>
          <cell r="AS168">
            <v>0</v>
          </cell>
          <cell r="AT168">
            <v>0</v>
          </cell>
          <cell r="AU168">
            <v>0</v>
          </cell>
          <cell r="AV168">
            <v>0</v>
          </cell>
          <cell r="AW168">
            <v>0</v>
          </cell>
          <cell r="AX168">
            <v>34267</v>
          </cell>
          <cell r="AY168">
            <v>0</v>
          </cell>
          <cell r="AZ168">
            <v>0</v>
          </cell>
          <cell r="BA168">
            <v>60000</v>
          </cell>
          <cell r="BB168">
            <v>0</v>
          </cell>
          <cell r="BC168">
            <v>0</v>
          </cell>
        </row>
        <row r="169">
          <cell r="B169">
            <v>4432</v>
          </cell>
          <cell r="C169" t="str">
            <v>Baynards C P</v>
          </cell>
          <cell r="D169">
            <v>602642.34</v>
          </cell>
          <cell r="E169">
            <v>602642.34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12195.5</v>
          </cell>
          <cell r="K169">
            <v>12195.5</v>
          </cell>
          <cell r="L169">
            <v>0</v>
          </cell>
          <cell r="M169">
            <v>9000</v>
          </cell>
          <cell r="N169">
            <v>9000</v>
          </cell>
          <cell r="O169">
            <v>0</v>
          </cell>
          <cell r="P169">
            <v>59275</v>
          </cell>
          <cell r="Q169">
            <v>59275</v>
          </cell>
          <cell r="R169">
            <v>0</v>
          </cell>
          <cell r="S169">
            <v>3456.93</v>
          </cell>
          <cell r="T169">
            <v>3456.93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 t="b">
            <v>1</v>
          </cell>
          <cell r="Z169">
            <v>0</v>
          </cell>
          <cell r="AA169">
            <v>0</v>
          </cell>
          <cell r="AB169">
            <v>28906</v>
          </cell>
          <cell r="AC169">
            <v>28906</v>
          </cell>
          <cell r="AD169">
            <v>0</v>
          </cell>
          <cell r="AE169">
            <v>815109.02</v>
          </cell>
          <cell r="AF169">
            <v>803123.08000000007</v>
          </cell>
          <cell r="AG169">
            <v>11985.94</v>
          </cell>
          <cell r="AH169">
            <v>0</v>
          </cell>
          <cell r="AI169">
            <v>683105.57</v>
          </cell>
          <cell r="AJ169">
            <v>132003.45000000001</v>
          </cell>
          <cell r="AK169">
            <v>0</v>
          </cell>
          <cell r="AL169">
            <v>0</v>
          </cell>
          <cell r="AM169">
            <v>843</v>
          </cell>
          <cell r="AN169">
            <v>0</v>
          </cell>
          <cell r="AO169">
            <v>0</v>
          </cell>
          <cell r="AP169">
            <v>0</v>
          </cell>
          <cell r="AQ169">
            <v>0</v>
          </cell>
          <cell r="AR169">
            <v>0</v>
          </cell>
          <cell r="AS169">
            <v>0</v>
          </cell>
          <cell r="AT169">
            <v>0</v>
          </cell>
          <cell r="AU169">
            <v>0</v>
          </cell>
          <cell r="AV169">
            <v>0</v>
          </cell>
          <cell r="AW169">
            <v>0</v>
          </cell>
          <cell r="AX169">
            <v>0</v>
          </cell>
          <cell r="AY169">
            <v>0</v>
          </cell>
          <cell r="AZ169">
            <v>0</v>
          </cell>
          <cell r="BA169">
            <v>127473</v>
          </cell>
          <cell r="BB169">
            <v>0</v>
          </cell>
          <cell r="BC169">
            <v>0</v>
          </cell>
        </row>
        <row r="170">
          <cell r="B170">
            <v>1640</v>
          </cell>
          <cell r="C170" t="str">
            <v>Tanglewood N</v>
          </cell>
          <cell r="D170">
            <v>732364.92999999993</v>
          </cell>
          <cell r="E170">
            <v>712766</v>
          </cell>
          <cell r="F170">
            <v>-19598.93</v>
          </cell>
          <cell r="G170">
            <v>0</v>
          </cell>
          <cell r="H170">
            <v>0</v>
          </cell>
          <cell r="I170">
            <v>0</v>
          </cell>
          <cell r="J170">
            <v>114405</v>
          </cell>
          <cell r="K170">
            <v>114405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 t="b">
            <v>1</v>
          </cell>
          <cell r="Z170">
            <v>0</v>
          </cell>
          <cell r="AA170">
            <v>0</v>
          </cell>
          <cell r="AB170">
            <v>0</v>
          </cell>
          <cell r="AC170">
            <v>0</v>
          </cell>
          <cell r="AD170">
            <v>0</v>
          </cell>
          <cell r="AE170">
            <v>873170.61</v>
          </cell>
          <cell r="AF170">
            <v>876707.44000000006</v>
          </cell>
          <cell r="AG170">
            <v>16062.099999999999</v>
          </cell>
          <cell r="AH170">
            <v>-19598.93</v>
          </cell>
          <cell r="AI170">
            <v>813099.21</v>
          </cell>
          <cell r="AJ170">
            <v>60071.4</v>
          </cell>
          <cell r="AK170">
            <v>0</v>
          </cell>
          <cell r="AL170">
            <v>0</v>
          </cell>
          <cell r="AM170">
            <v>0</v>
          </cell>
          <cell r="AN170">
            <v>0</v>
          </cell>
          <cell r="AO170">
            <v>0</v>
          </cell>
          <cell r="AP170">
            <v>1138.8</v>
          </cell>
          <cell r="AQ170">
            <v>0</v>
          </cell>
          <cell r="AR170">
            <v>0</v>
          </cell>
          <cell r="AS170">
            <v>0</v>
          </cell>
          <cell r="AT170">
            <v>0</v>
          </cell>
          <cell r="AU170">
            <v>0</v>
          </cell>
          <cell r="AV170">
            <v>0</v>
          </cell>
          <cell r="AW170">
            <v>0</v>
          </cell>
          <cell r="AX170">
            <v>0</v>
          </cell>
          <cell r="AY170">
            <v>0</v>
          </cell>
          <cell r="AZ170">
            <v>0</v>
          </cell>
          <cell r="BA170">
            <v>0</v>
          </cell>
          <cell r="BB170">
            <v>38992</v>
          </cell>
          <cell r="BC170">
            <v>5000</v>
          </cell>
        </row>
        <row r="171">
          <cell r="B171">
            <v>1734</v>
          </cell>
          <cell r="C171" t="str">
            <v>Limes Farm C J</v>
          </cell>
          <cell r="D171">
            <v>916631</v>
          </cell>
          <cell r="E171">
            <v>916631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31939</v>
          </cell>
          <cell r="K171">
            <v>31939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108546</v>
          </cell>
          <cell r="Q171">
            <v>108546</v>
          </cell>
          <cell r="R171">
            <v>0</v>
          </cell>
          <cell r="S171">
            <v>1400</v>
          </cell>
          <cell r="T171">
            <v>1400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 t="b">
            <v>1</v>
          </cell>
          <cell r="Z171">
            <v>0</v>
          </cell>
          <cell r="AA171">
            <v>0</v>
          </cell>
          <cell r="AB171">
            <v>17561</v>
          </cell>
          <cell r="AC171">
            <v>17561</v>
          </cell>
          <cell r="AD171">
            <v>0</v>
          </cell>
          <cell r="AE171">
            <v>1237579.3999999999</v>
          </cell>
          <cell r="AF171">
            <v>1224650.6400000001</v>
          </cell>
          <cell r="AG171">
            <v>12928.76</v>
          </cell>
          <cell r="AH171">
            <v>0</v>
          </cell>
          <cell r="AI171">
            <v>1016674.82</v>
          </cell>
          <cell r="AJ171">
            <v>220904.58</v>
          </cell>
          <cell r="AK171">
            <v>0</v>
          </cell>
          <cell r="AL171">
            <v>0</v>
          </cell>
          <cell r="AM171">
            <v>1387.01</v>
          </cell>
          <cell r="AN171">
            <v>0</v>
          </cell>
          <cell r="AO171">
            <v>-0.01</v>
          </cell>
          <cell r="AP171">
            <v>0</v>
          </cell>
          <cell r="AQ171">
            <v>0</v>
          </cell>
          <cell r="AR171">
            <v>0</v>
          </cell>
          <cell r="AS171">
            <v>0</v>
          </cell>
          <cell r="AT171">
            <v>0</v>
          </cell>
          <cell r="AU171">
            <v>0</v>
          </cell>
          <cell r="AV171">
            <v>0</v>
          </cell>
          <cell r="AW171">
            <v>0</v>
          </cell>
          <cell r="AX171">
            <v>0</v>
          </cell>
          <cell r="AY171">
            <v>2469</v>
          </cell>
          <cell r="AZ171">
            <v>0</v>
          </cell>
          <cell r="BA171">
            <v>0</v>
          </cell>
          <cell r="BB171">
            <v>212898</v>
          </cell>
          <cell r="BC171">
            <v>0</v>
          </cell>
        </row>
        <row r="172">
          <cell r="B172">
            <v>2706</v>
          </cell>
          <cell r="C172" t="str">
            <v>Church Langley C P</v>
          </cell>
          <cell r="D172">
            <v>2263930.7199999997</v>
          </cell>
          <cell r="E172">
            <v>2263930.7200000002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19322</v>
          </cell>
          <cell r="K172">
            <v>19322</v>
          </cell>
          <cell r="L172">
            <v>0</v>
          </cell>
          <cell r="M172">
            <v>4500</v>
          </cell>
          <cell r="N172">
            <v>4500</v>
          </cell>
          <cell r="O172">
            <v>0</v>
          </cell>
          <cell r="P172">
            <v>89770</v>
          </cell>
          <cell r="Q172">
            <v>89770</v>
          </cell>
          <cell r="R172">
            <v>0</v>
          </cell>
          <cell r="S172">
            <v>4265.0599999999995</v>
          </cell>
          <cell r="T172">
            <v>4265.0600000000004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 t="b">
            <v>1</v>
          </cell>
          <cell r="Z172">
            <v>0</v>
          </cell>
          <cell r="AA172">
            <v>0</v>
          </cell>
          <cell r="AB172">
            <v>90801</v>
          </cell>
          <cell r="AC172">
            <v>90801</v>
          </cell>
          <cell r="AD172">
            <v>0</v>
          </cell>
          <cell r="AE172">
            <v>3086749.02</v>
          </cell>
          <cell r="AF172">
            <v>3066779.2</v>
          </cell>
          <cell r="AG172">
            <v>19969.82</v>
          </cell>
          <cell r="AH172">
            <v>0</v>
          </cell>
          <cell r="AI172">
            <v>2497812.17</v>
          </cell>
          <cell r="AJ172">
            <v>588936.85</v>
          </cell>
          <cell r="AK172">
            <v>0</v>
          </cell>
          <cell r="AL172">
            <v>0</v>
          </cell>
          <cell r="AM172">
            <v>4135.3599999999997</v>
          </cell>
          <cell r="AN172">
            <v>0</v>
          </cell>
          <cell r="AO172">
            <v>0</v>
          </cell>
          <cell r="AP172">
            <v>0</v>
          </cell>
          <cell r="AQ172">
            <v>0</v>
          </cell>
          <cell r="AR172">
            <v>0</v>
          </cell>
          <cell r="AS172">
            <v>0</v>
          </cell>
          <cell r="AT172">
            <v>0</v>
          </cell>
          <cell r="AU172">
            <v>0</v>
          </cell>
          <cell r="AV172">
            <v>0</v>
          </cell>
          <cell r="AW172">
            <v>0</v>
          </cell>
          <cell r="AX172">
            <v>170000</v>
          </cell>
          <cell r="AY172">
            <v>0</v>
          </cell>
          <cell r="AZ172">
            <v>0</v>
          </cell>
          <cell r="BA172">
            <v>165975</v>
          </cell>
          <cell r="BB172">
            <v>230992</v>
          </cell>
          <cell r="BC172">
            <v>2000</v>
          </cell>
        </row>
        <row r="173">
          <cell r="B173">
            <v>2528</v>
          </cell>
          <cell r="C173" t="str">
            <v>Bishop William Ward CE P</v>
          </cell>
          <cell r="D173">
            <v>897811.33</v>
          </cell>
          <cell r="E173">
            <v>897811.33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45857</v>
          </cell>
          <cell r="K173">
            <v>45857</v>
          </cell>
          <cell r="L173">
            <v>0</v>
          </cell>
          <cell r="M173">
            <v>6580</v>
          </cell>
          <cell r="N173">
            <v>6580</v>
          </cell>
          <cell r="O173">
            <v>0</v>
          </cell>
          <cell r="P173">
            <v>59160</v>
          </cell>
          <cell r="Q173">
            <v>59160</v>
          </cell>
          <cell r="R173">
            <v>0</v>
          </cell>
          <cell r="S173">
            <v>2400</v>
          </cell>
          <cell r="T173">
            <v>2400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 t="b">
            <v>1</v>
          </cell>
          <cell r="Z173">
            <v>0</v>
          </cell>
          <cell r="AA173">
            <v>0</v>
          </cell>
          <cell r="AB173">
            <v>41461</v>
          </cell>
          <cell r="AC173">
            <v>41461</v>
          </cell>
          <cell r="AD173">
            <v>0</v>
          </cell>
          <cell r="AE173">
            <v>1095901.17</v>
          </cell>
          <cell r="AF173">
            <v>1095901.17</v>
          </cell>
          <cell r="AG173">
            <v>0</v>
          </cell>
          <cell r="AH173">
            <v>0</v>
          </cell>
          <cell r="AI173">
            <v>1043193.1699999999</v>
          </cell>
          <cell r="AJ173">
            <v>52708</v>
          </cell>
          <cell r="AK173">
            <v>0</v>
          </cell>
          <cell r="AL173">
            <v>0</v>
          </cell>
          <cell r="AM173">
            <v>1542.69</v>
          </cell>
          <cell r="AN173">
            <v>0</v>
          </cell>
          <cell r="AO173">
            <v>0</v>
          </cell>
          <cell r="AP173">
            <v>0</v>
          </cell>
          <cell r="AQ173">
            <v>0</v>
          </cell>
          <cell r="AR173">
            <v>0</v>
          </cell>
          <cell r="AS173">
            <v>0</v>
          </cell>
          <cell r="AT173">
            <v>0</v>
          </cell>
          <cell r="AU173">
            <v>0</v>
          </cell>
          <cell r="AV173">
            <v>6580</v>
          </cell>
          <cell r="AW173">
            <v>0</v>
          </cell>
          <cell r="AX173">
            <v>0</v>
          </cell>
          <cell r="AY173">
            <v>0</v>
          </cell>
          <cell r="AZ173">
            <v>0</v>
          </cell>
          <cell r="BA173">
            <v>21293</v>
          </cell>
          <cell r="BB173">
            <v>0</v>
          </cell>
          <cell r="BC173">
            <v>23070</v>
          </cell>
        </row>
        <row r="174">
          <cell r="B174">
            <v>1146</v>
          </cell>
          <cell r="C174" t="str">
            <v>St Anne Line RC J</v>
          </cell>
          <cell r="D174">
            <v>1267867.3799999999</v>
          </cell>
          <cell r="E174">
            <v>1267867.3799999999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36513.5</v>
          </cell>
          <cell r="K174">
            <v>36513.5</v>
          </cell>
          <cell r="L174">
            <v>0</v>
          </cell>
          <cell r="M174">
            <v>6580</v>
          </cell>
          <cell r="N174">
            <v>6580</v>
          </cell>
          <cell r="O174">
            <v>0</v>
          </cell>
          <cell r="P174">
            <v>64195</v>
          </cell>
          <cell r="Q174">
            <v>64195</v>
          </cell>
          <cell r="R174">
            <v>0</v>
          </cell>
          <cell r="S174">
            <v>5882.53</v>
          </cell>
          <cell r="T174">
            <v>5882.53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 t="b">
            <v>1</v>
          </cell>
          <cell r="Z174">
            <v>0</v>
          </cell>
          <cell r="AA174">
            <v>0</v>
          </cell>
          <cell r="AB174">
            <v>18453</v>
          </cell>
          <cell r="AC174">
            <v>18453</v>
          </cell>
          <cell r="AD174">
            <v>0</v>
          </cell>
          <cell r="AE174">
            <v>1597706.79</v>
          </cell>
          <cell r="AF174">
            <v>1597706.7899999998</v>
          </cell>
          <cell r="AG174">
            <v>0</v>
          </cell>
          <cell r="AH174">
            <v>0</v>
          </cell>
          <cell r="AI174">
            <v>1284943.99</v>
          </cell>
          <cell r="AJ174">
            <v>312762.8</v>
          </cell>
          <cell r="AK174">
            <v>0</v>
          </cell>
          <cell r="AL174">
            <v>0</v>
          </cell>
          <cell r="AM174">
            <v>2149.0100000000002</v>
          </cell>
          <cell r="AN174">
            <v>0</v>
          </cell>
          <cell r="AO174">
            <v>0</v>
          </cell>
          <cell r="AP174">
            <v>0</v>
          </cell>
          <cell r="AQ174">
            <v>0</v>
          </cell>
          <cell r="AR174">
            <v>0</v>
          </cell>
          <cell r="AS174">
            <v>0</v>
          </cell>
          <cell r="AT174">
            <v>0</v>
          </cell>
          <cell r="AU174">
            <v>0</v>
          </cell>
          <cell r="AV174">
            <v>0</v>
          </cell>
          <cell r="AW174">
            <v>0</v>
          </cell>
          <cell r="AX174">
            <v>0</v>
          </cell>
          <cell r="AY174">
            <v>5721</v>
          </cell>
          <cell r="AZ174">
            <v>0</v>
          </cell>
          <cell r="BA174">
            <v>307042</v>
          </cell>
          <cell r="BB174">
            <v>0</v>
          </cell>
          <cell r="BC174">
            <v>0</v>
          </cell>
        </row>
        <row r="175">
          <cell r="B175">
            <v>3050</v>
          </cell>
          <cell r="C175" t="str">
            <v>Ingatestone C I</v>
          </cell>
          <cell r="D175">
            <v>681745.93</v>
          </cell>
          <cell r="E175">
            <v>681745.93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22368</v>
          </cell>
          <cell r="K175">
            <v>22368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14550</v>
          </cell>
          <cell r="Q175">
            <v>14550</v>
          </cell>
          <cell r="R175">
            <v>0</v>
          </cell>
          <cell r="S175">
            <v>3000</v>
          </cell>
          <cell r="T175">
            <v>3000</v>
          </cell>
          <cell r="U175">
            <v>0</v>
          </cell>
          <cell r="V175">
            <v>16703.54</v>
          </cell>
          <cell r="W175">
            <v>16703.54</v>
          </cell>
          <cell r="X175">
            <v>0</v>
          </cell>
          <cell r="Y175" t="b">
            <v>1</v>
          </cell>
          <cell r="Z175">
            <v>0</v>
          </cell>
          <cell r="AA175">
            <v>0</v>
          </cell>
          <cell r="AB175">
            <v>74358</v>
          </cell>
          <cell r="AC175">
            <v>74358</v>
          </cell>
          <cell r="AD175">
            <v>0</v>
          </cell>
          <cell r="AE175">
            <v>891615.58</v>
          </cell>
          <cell r="AF175">
            <v>864193.87999999989</v>
          </cell>
          <cell r="AG175">
            <v>27421.7</v>
          </cell>
          <cell r="AH175">
            <v>0</v>
          </cell>
          <cell r="AI175">
            <v>819784.24</v>
          </cell>
          <cell r="AJ175">
            <v>71831.34</v>
          </cell>
          <cell r="AK175">
            <v>0</v>
          </cell>
          <cell r="AL175">
            <v>0</v>
          </cell>
          <cell r="AM175">
            <v>1155.8399999999999</v>
          </cell>
          <cell r="AN175">
            <v>0</v>
          </cell>
          <cell r="AO175">
            <v>0</v>
          </cell>
          <cell r="AP175">
            <v>0</v>
          </cell>
          <cell r="AQ175">
            <v>0</v>
          </cell>
          <cell r="AR175">
            <v>0</v>
          </cell>
          <cell r="AS175">
            <v>0</v>
          </cell>
          <cell r="AT175">
            <v>0</v>
          </cell>
          <cell r="AU175">
            <v>16703.54</v>
          </cell>
          <cell r="AV175">
            <v>0</v>
          </cell>
          <cell r="AW175">
            <v>0</v>
          </cell>
          <cell r="AX175">
            <v>0</v>
          </cell>
          <cell r="AY175">
            <v>0</v>
          </cell>
          <cell r="AZ175">
            <v>0</v>
          </cell>
          <cell r="BA175">
            <v>42734</v>
          </cell>
          <cell r="BB175">
            <v>28429</v>
          </cell>
          <cell r="BC175">
            <v>0</v>
          </cell>
        </row>
        <row r="176">
          <cell r="B176">
            <v>4724</v>
          </cell>
          <cell r="C176" t="str">
            <v>W &amp; S Hanningfield St Peters CE P</v>
          </cell>
          <cell r="D176">
            <v>586683.12000000011</v>
          </cell>
          <cell r="E176">
            <v>586683.12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18300</v>
          </cell>
          <cell r="K176">
            <v>18300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14170</v>
          </cell>
          <cell r="Q176">
            <v>14170</v>
          </cell>
          <cell r="R176">
            <v>0</v>
          </cell>
          <cell r="S176">
            <v>200</v>
          </cell>
          <cell r="T176">
            <v>200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 t="b">
            <v>1</v>
          </cell>
          <cell r="Z176">
            <v>0</v>
          </cell>
          <cell r="AA176">
            <v>0</v>
          </cell>
          <cell r="AB176">
            <v>37660</v>
          </cell>
          <cell r="AC176">
            <v>37660</v>
          </cell>
          <cell r="AD176">
            <v>0</v>
          </cell>
          <cell r="AE176">
            <v>770941.69000000006</v>
          </cell>
          <cell r="AF176">
            <v>757931.88</v>
          </cell>
          <cell r="AG176">
            <v>13009.809999999983</v>
          </cell>
          <cell r="AH176">
            <v>0</v>
          </cell>
          <cell r="AI176">
            <v>634576.05000000005</v>
          </cell>
          <cell r="AJ176">
            <v>136365.64000000001</v>
          </cell>
          <cell r="AK176">
            <v>0</v>
          </cell>
          <cell r="AL176">
            <v>0</v>
          </cell>
          <cell r="AM176">
            <v>902.01</v>
          </cell>
          <cell r="AN176">
            <v>0</v>
          </cell>
          <cell r="AO176">
            <v>0</v>
          </cell>
          <cell r="AP176">
            <v>0</v>
          </cell>
          <cell r="AQ176">
            <v>0</v>
          </cell>
          <cell r="AR176">
            <v>0</v>
          </cell>
          <cell r="AS176">
            <v>0</v>
          </cell>
          <cell r="AT176">
            <v>0</v>
          </cell>
          <cell r="AU176">
            <v>0</v>
          </cell>
          <cell r="AV176">
            <v>0</v>
          </cell>
          <cell r="AW176">
            <v>0</v>
          </cell>
          <cell r="AX176">
            <v>0</v>
          </cell>
          <cell r="AY176">
            <v>3833</v>
          </cell>
          <cell r="AZ176">
            <v>0</v>
          </cell>
          <cell r="BA176">
            <v>29530</v>
          </cell>
          <cell r="BB176">
            <v>0</v>
          </cell>
          <cell r="BC176">
            <v>85202</v>
          </cell>
        </row>
        <row r="177">
          <cell r="B177">
            <v>4366</v>
          </cell>
          <cell r="C177" t="str">
            <v>Terling CE P</v>
          </cell>
          <cell r="D177">
            <v>618415.59999999986</v>
          </cell>
          <cell r="E177">
            <v>618415.6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16993</v>
          </cell>
          <cell r="K177">
            <v>16993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34160</v>
          </cell>
          <cell r="Q177">
            <v>34160</v>
          </cell>
          <cell r="R177">
            <v>0</v>
          </cell>
          <cell r="S177">
            <v>200</v>
          </cell>
          <cell r="T177">
            <v>200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 t="b">
            <v>1</v>
          </cell>
          <cell r="Z177">
            <v>0</v>
          </cell>
          <cell r="AA177">
            <v>0</v>
          </cell>
          <cell r="AB177">
            <v>34424</v>
          </cell>
          <cell r="AC177">
            <v>34424</v>
          </cell>
          <cell r="AD177">
            <v>0</v>
          </cell>
          <cell r="AE177">
            <v>830760.35</v>
          </cell>
          <cell r="AF177">
            <v>830760.35</v>
          </cell>
          <cell r="AG177">
            <v>0</v>
          </cell>
          <cell r="AH177">
            <v>0</v>
          </cell>
          <cell r="AI177">
            <v>637998.88</v>
          </cell>
          <cell r="AJ177">
            <v>192761.47</v>
          </cell>
          <cell r="AK177">
            <v>0</v>
          </cell>
          <cell r="AL177">
            <v>0</v>
          </cell>
          <cell r="AM177">
            <v>918.87</v>
          </cell>
          <cell r="AN177">
            <v>0</v>
          </cell>
          <cell r="AO177">
            <v>0.13</v>
          </cell>
          <cell r="AP177">
            <v>0</v>
          </cell>
          <cell r="AQ177">
            <v>0</v>
          </cell>
          <cell r="AR177">
            <v>0</v>
          </cell>
          <cell r="AS177">
            <v>0</v>
          </cell>
          <cell r="AT177">
            <v>0</v>
          </cell>
          <cell r="AU177">
            <v>0</v>
          </cell>
          <cell r="AV177">
            <v>0</v>
          </cell>
          <cell r="AW177">
            <v>0</v>
          </cell>
          <cell r="AX177">
            <v>11915</v>
          </cell>
          <cell r="AY177">
            <v>3338</v>
          </cell>
          <cell r="AZ177">
            <v>2961</v>
          </cell>
          <cell r="BA177">
            <v>0</v>
          </cell>
          <cell r="BB177">
            <v>151818</v>
          </cell>
          <cell r="BC177">
            <v>0</v>
          </cell>
        </row>
        <row r="178">
          <cell r="B178">
            <v>4550</v>
          </cell>
          <cell r="C178" t="str">
            <v>Upshire P</v>
          </cell>
          <cell r="D178">
            <v>1151379.53</v>
          </cell>
          <cell r="E178">
            <v>1151379.53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51722</v>
          </cell>
          <cell r="K178">
            <v>51722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110496</v>
          </cell>
          <cell r="Q178">
            <v>110496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 t="b">
            <v>1</v>
          </cell>
          <cell r="Z178">
            <v>240158.66</v>
          </cell>
          <cell r="AA178">
            <v>0</v>
          </cell>
          <cell r="AB178">
            <v>46903</v>
          </cell>
          <cell r="AC178">
            <v>46903</v>
          </cell>
          <cell r="AD178">
            <v>0</v>
          </cell>
          <cell r="AE178">
            <v>1566141.18</v>
          </cell>
          <cell r="AF178">
            <v>1550577.5</v>
          </cell>
          <cell r="AG178">
            <v>15563.68</v>
          </cell>
          <cell r="AH178">
            <v>0</v>
          </cell>
          <cell r="AI178">
            <v>1391844.82</v>
          </cell>
          <cell r="AJ178">
            <v>174296.36</v>
          </cell>
          <cell r="AK178">
            <v>0</v>
          </cell>
          <cell r="AL178">
            <v>0</v>
          </cell>
          <cell r="AM178">
            <v>1969.22</v>
          </cell>
          <cell r="AN178">
            <v>0</v>
          </cell>
          <cell r="AO178">
            <v>0</v>
          </cell>
          <cell r="AP178">
            <v>0</v>
          </cell>
          <cell r="AQ178">
            <v>0</v>
          </cell>
          <cell r="AR178">
            <v>0</v>
          </cell>
          <cell r="AS178">
            <v>0</v>
          </cell>
          <cell r="AT178">
            <v>0</v>
          </cell>
          <cell r="AU178">
            <v>240158.66</v>
          </cell>
          <cell r="AV178">
            <v>0</v>
          </cell>
          <cell r="AW178">
            <v>60706</v>
          </cell>
          <cell r="AX178">
            <v>0</v>
          </cell>
          <cell r="AY178">
            <v>209</v>
          </cell>
          <cell r="AZ178">
            <v>41400</v>
          </cell>
          <cell r="BA178">
            <v>68722</v>
          </cell>
          <cell r="BB178">
            <v>0</v>
          </cell>
          <cell r="BC178">
            <v>0</v>
          </cell>
        </row>
        <row r="179">
          <cell r="B179">
            <v>1880</v>
          </cell>
          <cell r="C179" t="str">
            <v>St Michaels C P (Col)</v>
          </cell>
          <cell r="D179">
            <v>1602443.21</v>
          </cell>
          <cell r="E179">
            <v>1602443.21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73536.5</v>
          </cell>
          <cell r="K179">
            <v>73536.5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142680</v>
          </cell>
          <cell r="Q179">
            <v>142680</v>
          </cell>
          <cell r="R179">
            <v>0</v>
          </cell>
          <cell r="S179">
            <v>3450</v>
          </cell>
          <cell r="T179">
            <v>3450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 t="b">
            <v>1</v>
          </cell>
          <cell r="Z179">
            <v>0</v>
          </cell>
          <cell r="AA179">
            <v>0</v>
          </cell>
          <cell r="AB179">
            <v>43269</v>
          </cell>
          <cell r="AC179">
            <v>43269</v>
          </cell>
          <cell r="AD179">
            <v>0</v>
          </cell>
          <cell r="AE179">
            <v>2302032.3400000003</v>
          </cell>
          <cell r="AF179">
            <v>2283723.9700000002</v>
          </cell>
          <cell r="AG179">
            <v>18308.370000000003</v>
          </cell>
          <cell r="AH179">
            <v>0</v>
          </cell>
          <cell r="AI179">
            <v>1730958.74</v>
          </cell>
          <cell r="AJ179">
            <v>571073.6</v>
          </cell>
          <cell r="AK179">
            <v>0</v>
          </cell>
          <cell r="AL179">
            <v>0</v>
          </cell>
          <cell r="AM179">
            <v>2292.96</v>
          </cell>
          <cell r="AN179">
            <v>0</v>
          </cell>
          <cell r="AO179">
            <v>0</v>
          </cell>
          <cell r="AP179">
            <v>0</v>
          </cell>
          <cell r="AQ179">
            <v>0</v>
          </cell>
          <cell r="AR179">
            <v>0</v>
          </cell>
          <cell r="AS179">
            <v>0</v>
          </cell>
          <cell r="AT179">
            <v>0</v>
          </cell>
          <cell r="AU179">
            <v>0</v>
          </cell>
          <cell r="AV179">
            <v>0</v>
          </cell>
          <cell r="AW179">
            <v>0</v>
          </cell>
          <cell r="AX179">
            <v>0</v>
          </cell>
          <cell r="AY179">
            <v>37322</v>
          </cell>
          <cell r="AZ179">
            <v>0</v>
          </cell>
          <cell r="BA179">
            <v>199760</v>
          </cell>
          <cell r="BB179">
            <v>0</v>
          </cell>
          <cell r="BC179">
            <v>318906</v>
          </cell>
        </row>
        <row r="180">
          <cell r="B180">
            <v>3262</v>
          </cell>
          <cell r="C180" t="str">
            <v>Little Hallingbury CE P</v>
          </cell>
          <cell r="D180">
            <v>570697.72000000009</v>
          </cell>
          <cell r="E180">
            <v>570697.72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17820</v>
          </cell>
          <cell r="K180">
            <v>17820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5440</v>
          </cell>
          <cell r="Q180">
            <v>5440</v>
          </cell>
          <cell r="R180">
            <v>0</v>
          </cell>
          <cell r="S180">
            <v>3656.93</v>
          </cell>
          <cell r="T180">
            <v>3656.93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 t="b">
            <v>1</v>
          </cell>
          <cell r="Z180">
            <v>0</v>
          </cell>
          <cell r="AA180">
            <v>0</v>
          </cell>
          <cell r="AB180">
            <v>30912</v>
          </cell>
          <cell r="AC180">
            <v>30912</v>
          </cell>
          <cell r="AD180">
            <v>0</v>
          </cell>
          <cell r="AE180">
            <v>698216.34</v>
          </cell>
          <cell r="AF180">
            <v>698216.34000000008</v>
          </cell>
          <cell r="AG180">
            <v>0</v>
          </cell>
          <cell r="AH180">
            <v>0</v>
          </cell>
          <cell r="AI180">
            <v>652417.27</v>
          </cell>
          <cell r="AJ180">
            <v>45799.07</v>
          </cell>
          <cell r="AK180">
            <v>0</v>
          </cell>
          <cell r="AL180">
            <v>0</v>
          </cell>
          <cell r="AM180">
            <v>927.3</v>
          </cell>
          <cell r="AN180">
            <v>0</v>
          </cell>
          <cell r="AO180">
            <v>0</v>
          </cell>
          <cell r="AP180">
            <v>0</v>
          </cell>
          <cell r="AQ180">
            <v>0</v>
          </cell>
          <cell r="AR180">
            <v>0</v>
          </cell>
          <cell r="AS180">
            <v>0</v>
          </cell>
          <cell r="AT180">
            <v>0</v>
          </cell>
          <cell r="AU180">
            <v>0</v>
          </cell>
          <cell r="AV180">
            <v>0</v>
          </cell>
          <cell r="AW180">
            <v>0</v>
          </cell>
          <cell r="AX180">
            <v>20036</v>
          </cell>
          <cell r="AY180">
            <v>0</v>
          </cell>
          <cell r="AZ180">
            <v>0</v>
          </cell>
          <cell r="BA180">
            <v>0</v>
          </cell>
          <cell r="BB180">
            <v>0</v>
          </cell>
          <cell r="BC180">
            <v>0</v>
          </cell>
        </row>
        <row r="181">
          <cell r="B181">
            <v>8154</v>
          </cell>
          <cell r="C181" t="str">
            <v>St Aubyns Adolescent Unit</v>
          </cell>
          <cell r="D181">
            <v>287425</v>
          </cell>
          <cell r="E181">
            <v>287425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488932.06</v>
          </cell>
          <cell r="K181">
            <v>488932.06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1035</v>
          </cell>
          <cell r="Q181">
            <v>1035</v>
          </cell>
          <cell r="R181">
            <v>0</v>
          </cell>
          <cell r="S181">
            <v>856.93</v>
          </cell>
          <cell r="T181">
            <v>856.93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 t="b">
            <v>1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1092499.83</v>
          </cell>
          <cell r="AF181">
            <v>1081551.9900000002</v>
          </cell>
          <cell r="AG181">
            <v>10947.84</v>
          </cell>
          <cell r="AH181">
            <v>0</v>
          </cell>
          <cell r="AI181">
            <v>690235.44</v>
          </cell>
          <cell r="AJ181">
            <v>402264.39</v>
          </cell>
          <cell r="AK181">
            <v>0</v>
          </cell>
          <cell r="AL181">
            <v>0</v>
          </cell>
          <cell r="AM181">
            <v>0</v>
          </cell>
          <cell r="AN181">
            <v>0</v>
          </cell>
          <cell r="AO181">
            <v>0</v>
          </cell>
          <cell r="AP181">
            <v>0</v>
          </cell>
          <cell r="AQ181">
            <v>0</v>
          </cell>
          <cell r="AR181">
            <v>0</v>
          </cell>
          <cell r="AS181">
            <v>0</v>
          </cell>
          <cell r="AT181">
            <v>0</v>
          </cell>
          <cell r="AU181">
            <v>0</v>
          </cell>
          <cell r="AV181">
            <v>0</v>
          </cell>
          <cell r="AW181">
            <v>0</v>
          </cell>
          <cell r="AX181">
            <v>0</v>
          </cell>
          <cell r="AY181">
            <v>0</v>
          </cell>
          <cell r="AZ181">
            <v>0</v>
          </cell>
          <cell r="BA181">
            <v>0</v>
          </cell>
          <cell r="BB181">
            <v>377187</v>
          </cell>
          <cell r="BC181">
            <v>21316</v>
          </cell>
        </row>
        <row r="182">
          <cell r="B182">
            <v>2124</v>
          </cell>
          <cell r="C182" t="str">
            <v>Great Dunmow P</v>
          </cell>
          <cell r="D182">
            <v>1931733.1599999997</v>
          </cell>
          <cell r="E182">
            <v>1931733.16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54632</v>
          </cell>
          <cell r="K182">
            <v>54632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57060</v>
          </cell>
          <cell r="Q182">
            <v>57060</v>
          </cell>
          <cell r="R182">
            <v>0</v>
          </cell>
          <cell r="S182">
            <v>3256.93</v>
          </cell>
          <cell r="T182">
            <v>3256.93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 t="b">
            <v>1</v>
          </cell>
          <cell r="Z182">
            <v>0</v>
          </cell>
          <cell r="AA182">
            <v>0</v>
          </cell>
          <cell r="AB182">
            <v>95050</v>
          </cell>
          <cell r="AC182">
            <v>95050</v>
          </cell>
          <cell r="AD182">
            <v>0</v>
          </cell>
          <cell r="AE182">
            <v>2602285.16</v>
          </cell>
          <cell r="AF182">
            <v>2583859.9600000004</v>
          </cell>
          <cell r="AG182">
            <v>18425.2</v>
          </cell>
          <cell r="AH182">
            <v>0</v>
          </cell>
          <cell r="AI182">
            <v>2259924.2999999998</v>
          </cell>
          <cell r="AJ182">
            <v>342360.86</v>
          </cell>
          <cell r="AK182">
            <v>0</v>
          </cell>
          <cell r="AL182">
            <v>0</v>
          </cell>
          <cell r="AM182">
            <v>3557.46</v>
          </cell>
          <cell r="AN182">
            <v>0</v>
          </cell>
          <cell r="AO182">
            <v>0</v>
          </cell>
          <cell r="AP182">
            <v>0</v>
          </cell>
          <cell r="AQ182">
            <v>0</v>
          </cell>
          <cell r="AR182">
            <v>0</v>
          </cell>
          <cell r="AS182">
            <v>0</v>
          </cell>
          <cell r="AT182">
            <v>0</v>
          </cell>
          <cell r="AU182">
            <v>0</v>
          </cell>
          <cell r="AV182">
            <v>0</v>
          </cell>
          <cell r="AW182">
            <v>0</v>
          </cell>
          <cell r="AX182">
            <v>0</v>
          </cell>
          <cell r="AY182">
            <v>53324</v>
          </cell>
          <cell r="AZ182">
            <v>0</v>
          </cell>
          <cell r="BA182">
            <v>266037</v>
          </cell>
          <cell r="BB182">
            <v>0</v>
          </cell>
          <cell r="BC182">
            <v>23000</v>
          </cell>
        </row>
        <row r="183">
          <cell r="B183">
            <v>1858</v>
          </cell>
          <cell r="C183" t="str">
            <v>Prettygate C I</v>
          </cell>
          <cell r="D183">
            <v>869334.44</v>
          </cell>
          <cell r="E183">
            <v>869334.44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30551</v>
          </cell>
          <cell r="K183">
            <v>30551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24285</v>
          </cell>
          <cell r="Q183">
            <v>24285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 t="b">
            <v>1</v>
          </cell>
          <cell r="Z183">
            <v>0</v>
          </cell>
          <cell r="AA183">
            <v>0</v>
          </cell>
          <cell r="AB183">
            <v>66214</v>
          </cell>
          <cell r="AC183">
            <v>66214</v>
          </cell>
          <cell r="AD183">
            <v>0</v>
          </cell>
          <cell r="AE183">
            <v>1037434.16</v>
          </cell>
          <cell r="AF183">
            <v>1023823.36</v>
          </cell>
          <cell r="AG183">
            <v>13610.800000000001</v>
          </cell>
          <cell r="AH183">
            <v>0</v>
          </cell>
          <cell r="AI183">
            <v>1002725.86</v>
          </cell>
          <cell r="AJ183">
            <v>34708.300000000003</v>
          </cell>
          <cell r="AK183">
            <v>0</v>
          </cell>
          <cell r="AL183">
            <v>0</v>
          </cell>
          <cell r="AM183">
            <v>1230.78</v>
          </cell>
          <cell r="AN183">
            <v>0</v>
          </cell>
          <cell r="AO183">
            <v>0</v>
          </cell>
          <cell r="AP183">
            <v>0</v>
          </cell>
          <cell r="AQ183">
            <v>0</v>
          </cell>
          <cell r="AR183">
            <v>0</v>
          </cell>
          <cell r="AS183">
            <v>0</v>
          </cell>
          <cell r="AT183">
            <v>0</v>
          </cell>
          <cell r="AU183">
            <v>0</v>
          </cell>
          <cell r="AV183">
            <v>0</v>
          </cell>
          <cell r="AW183">
            <v>0</v>
          </cell>
          <cell r="AX183">
            <v>9866</v>
          </cell>
          <cell r="AY183">
            <v>0</v>
          </cell>
          <cell r="AZ183">
            <v>0</v>
          </cell>
          <cell r="BA183">
            <v>0</v>
          </cell>
          <cell r="BB183">
            <v>0</v>
          </cell>
          <cell r="BC183">
            <v>19052</v>
          </cell>
        </row>
        <row r="184">
          <cell r="B184">
            <v>2250</v>
          </cell>
          <cell r="C184" t="str">
            <v>Farnham CE P</v>
          </cell>
          <cell r="D184">
            <v>325772.01999999996</v>
          </cell>
          <cell r="E184">
            <v>325772.02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20223</v>
          </cell>
          <cell r="K184">
            <v>20223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8730</v>
          </cell>
          <cell r="Q184">
            <v>8730</v>
          </cell>
          <cell r="R184">
            <v>0</v>
          </cell>
          <cell r="S184">
            <v>5200</v>
          </cell>
          <cell r="T184">
            <v>5200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 t="b">
            <v>1</v>
          </cell>
          <cell r="Z184">
            <v>0</v>
          </cell>
          <cell r="AA184">
            <v>0</v>
          </cell>
          <cell r="AB184">
            <v>20318</v>
          </cell>
          <cell r="AC184">
            <v>20318</v>
          </cell>
          <cell r="AD184">
            <v>0</v>
          </cell>
          <cell r="AE184">
            <v>474538.59</v>
          </cell>
          <cell r="AF184">
            <v>474538.58999999997</v>
          </cell>
          <cell r="AG184">
            <v>0</v>
          </cell>
          <cell r="AH184">
            <v>0</v>
          </cell>
          <cell r="AI184">
            <v>338659.37</v>
          </cell>
          <cell r="AJ184">
            <v>135879.22</v>
          </cell>
          <cell r="AK184">
            <v>0</v>
          </cell>
          <cell r="AL184">
            <v>0</v>
          </cell>
          <cell r="AM184">
            <v>337.2</v>
          </cell>
          <cell r="AN184">
            <v>0</v>
          </cell>
          <cell r="AO184">
            <v>-0.2</v>
          </cell>
          <cell r="AP184">
            <v>0</v>
          </cell>
          <cell r="AQ184">
            <v>0</v>
          </cell>
          <cell r="AR184">
            <v>0</v>
          </cell>
          <cell r="AS184">
            <v>0</v>
          </cell>
          <cell r="AT184">
            <v>0</v>
          </cell>
          <cell r="AU184">
            <v>0</v>
          </cell>
          <cell r="AV184">
            <v>0</v>
          </cell>
          <cell r="AW184">
            <v>15787</v>
          </cell>
          <cell r="AX184">
            <v>0</v>
          </cell>
          <cell r="AY184">
            <v>0</v>
          </cell>
          <cell r="AZ184">
            <v>0</v>
          </cell>
          <cell r="BA184">
            <v>40439</v>
          </cell>
          <cell r="BB184">
            <v>52273</v>
          </cell>
          <cell r="BC184">
            <v>2000</v>
          </cell>
        </row>
        <row r="185">
          <cell r="B185">
            <v>1251</v>
          </cell>
          <cell r="C185" t="str">
            <v>Brightside P</v>
          </cell>
          <cell r="D185">
            <v>2681340.4899999998</v>
          </cell>
          <cell r="E185">
            <v>2681340.4900000002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114118</v>
          </cell>
          <cell r="K185">
            <v>114118</v>
          </cell>
          <cell r="L185">
            <v>0</v>
          </cell>
          <cell r="M185">
            <v>6580</v>
          </cell>
          <cell r="N185">
            <v>6580</v>
          </cell>
          <cell r="O185">
            <v>0</v>
          </cell>
          <cell r="P185">
            <v>118790</v>
          </cell>
          <cell r="Q185">
            <v>118790</v>
          </cell>
          <cell r="R185">
            <v>0</v>
          </cell>
          <cell r="S185">
            <v>4465.0599999999995</v>
          </cell>
          <cell r="T185">
            <v>4465.0600000000004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 t="b">
            <v>1</v>
          </cell>
          <cell r="Z185">
            <v>0</v>
          </cell>
          <cell r="AA185">
            <v>0</v>
          </cell>
          <cell r="AB185">
            <v>104900</v>
          </cell>
          <cell r="AC185">
            <v>104900</v>
          </cell>
          <cell r="AD185">
            <v>0</v>
          </cell>
          <cell r="AE185">
            <v>3579350.27</v>
          </cell>
          <cell r="AF185">
            <v>3559199.9099999992</v>
          </cell>
          <cell r="AG185">
            <v>20150.36</v>
          </cell>
          <cell r="AH185">
            <v>0</v>
          </cell>
          <cell r="AI185">
            <v>2986590.54</v>
          </cell>
          <cell r="AJ185">
            <v>592759.73</v>
          </cell>
          <cell r="AK185">
            <v>0</v>
          </cell>
          <cell r="AL185">
            <v>0</v>
          </cell>
          <cell r="AM185">
            <v>4919.47</v>
          </cell>
          <cell r="AN185">
            <v>0</v>
          </cell>
          <cell r="AO185">
            <v>0.53</v>
          </cell>
          <cell r="AP185">
            <v>0</v>
          </cell>
          <cell r="AQ185">
            <v>0</v>
          </cell>
          <cell r="AR185">
            <v>0</v>
          </cell>
          <cell r="AS185">
            <v>1000</v>
          </cell>
          <cell r="AT185">
            <v>0</v>
          </cell>
          <cell r="AU185">
            <v>0</v>
          </cell>
          <cell r="AV185">
            <v>0</v>
          </cell>
          <cell r="AW185">
            <v>0</v>
          </cell>
          <cell r="AX185">
            <v>0</v>
          </cell>
          <cell r="AY185">
            <v>46252</v>
          </cell>
          <cell r="AZ185">
            <v>0</v>
          </cell>
          <cell r="BA185">
            <v>335527</v>
          </cell>
          <cell r="BB185">
            <v>98450</v>
          </cell>
          <cell r="BC185">
            <v>92380</v>
          </cell>
        </row>
        <row r="186">
          <cell r="B186">
            <v>1642</v>
          </cell>
          <cell r="C186" t="str">
            <v>Woodcroft N</v>
          </cell>
          <cell r="D186">
            <v>475175.74999999994</v>
          </cell>
          <cell r="E186">
            <v>475175.75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129893.97</v>
          </cell>
          <cell r="K186">
            <v>129893.97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3256.93</v>
          </cell>
          <cell r="T186">
            <v>3256.93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 t="b">
            <v>1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780086.02</v>
          </cell>
          <cell r="AF186">
            <v>764938.89000000013</v>
          </cell>
          <cell r="AG186">
            <v>15147.130000000001</v>
          </cell>
          <cell r="AH186">
            <v>0</v>
          </cell>
          <cell r="AI186">
            <v>536580.22</v>
          </cell>
          <cell r="AJ186">
            <v>243505.8</v>
          </cell>
          <cell r="AK186">
            <v>0</v>
          </cell>
          <cell r="AL186">
            <v>0</v>
          </cell>
          <cell r="AM186">
            <v>0</v>
          </cell>
          <cell r="AN186">
            <v>0</v>
          </cell>
          <cell r="AO186">
            <v>6057.86</v>
          </cell>
          <cell r="AP186">
            <v>0</v>
          </cell>
          <cell r="AQ186">
            <v>0</v>
          </cell>
          <cell r="AR186">
            <v>0</v>
          </cell>
          <cell r="AS186">
            <v>0</v>
          </cell>
          <cell r="AT186">
            <v>0</v>
          </cell>
          <cell r="AU186">
            <v>0</v>
          </cell>
          <cell r="AV186">
            <v>0</v>
          </cell>
          <cell r="AW186">
            <v>0</v>
          </cell>
          <cell r="AX186">
            <v>0</v>
          </cell>
          <cell r="AY186">
            <v>0</v>
          </cell>
          <cell r="AZ186">
            <v>0</v>
          </cell>
          <cell r="BA186">
            <v>146151</v>
          </cell>
          <cell r="BB186">
            <v>42482</v>
          </cell>
          <cell r="BC186">
            <v>2000</v>
          </cell>
        </row>
        <row r="187">
          <cell r="B187">
            <v>4824</v>
          </cell>
          <cell r="C187" t="str">
            <v>Howbridge I</v>
          </cell>
          <cell r="D187">
            <v>1242444.7600000002</v>
          </cell>
          <cell r="E187">
            <v>1242444.76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13804</v>
          </cell>
          <cell r="K187">
            <v>13804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88375</v>
          </cell>
          <cell r="Q187">
            <v>88375</v>
          </cell>
          <cell r="R187">
            <v>0</v>
          </cell>
          <cell r="S187">
            <v>2056.9299999999998</v>
          </cell>
          <cell r="T187">
            <v>2056.9299999999998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 t="b">
            <v>1</v>
          </cell>
          <cell r="Z187">
            <v>0</v>
          </cell>
          <cell r="AA187">
            <v>0</v>
          </cell>
          <cell r="AB187">
            <v>90067</v>
          </cell>
          <cell r="AC187">
            <v>90067</v>
          </cell>
          <cell r="AD187">
            <v>0</v>
          </cell>
          <cell r="AE187">
            <v>1824196.3</v>
          </cell>
          <cell r="AF187">
            <v>1808860.3399999999</v>
          </cell>
          <cell r="AG187">
            <v>15335.96</v>
          </cell>
          <cell r="AH187">
            <v>0</v>
          </cell>
          <cell r="AI187">
            <v>1509552.59</v>
          </cell>
          <cell r="AJ187">
            <v>314643.71000000002</v>
          </cell>
          <cell r="AK187">
            <v>0</v>
          </cell>
          <cell r="AL187">
            <v>0</v>
          </cell>
          <cell r="AM187">
            <v>2191.8000000000002</v>
          </cell>
          <cell r="AN187">
            <v>0</v>
          </cell>
          <cell r="AO187">
            <v>0.21</v>
          </cell>
          <cell r="AP187">
            <v>0</v>
          </cell>
          <cell r="AQ187">
            <v>0</v>
          </cell>
          <cell r="AR187">
            <v>0</v>
          </cell>
          <cell r="AS187">
            <v>0</v>
          </cell>
          <cell r="AT187">
            <v>0</v>
          </cell>
          <cell r="AU187">
            <v>0</v>
          </cell>
          <cell r="AV187">
            <v>0</v>
          </cell>
          <cell r="AW187">
            <v>0</v>
          </cell>
          <cell r="AX187">
            <v>0</v>
          </cell>
          <cell r="AY187">
            <v>16831</v>
          </cell>
          <cell r="AZ187">
            <v>0</v>
          </cell>
          <cell r="BA187">
            <v>125309</v>
          </cell>
          <cell r="BB187">
            <v>0</v>
          </cell>
          <cell r="BC187">
            <v>172504</v>
          </cell>
        </row>
        <row r="188">
          <cell r="B188">
            <v>3464</v>
          </cell>
          <cell r="C188" t="str">
            <v>St Andrew's CE P</v>
          </cell>
          <cell r="D188">
            <v>1471562.62</v>
          </cell>
          <cell r="E188">
            <v>1471562.62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70263</v>
          </cell>
          <cell r="K188">
            <v>70263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80050.2</v>
          </cell>
          <cell r="Q188">
            <v>80050.2</v>
          </cell>
          <cell r="R188">
            <v>0</v>
          </cell>
          <cell r="S188">
            <v>11310.73</v>
          </cell>
          <cell r="T188">
            <v>11310.73</v>
          </cell>
          <cell r="U188">
            <v>0</v>
          </cell>
          <cell r="V188">
            <v>73417.2</v>
          </cell>
          <cell r="W188">
            <v>73417.2</v>
          </cell>
          <cell r="X188">
            <v>0</v>
          </cell>
          <cell r="Y188" t="b">
            <v>1</v>
          </cell>
          <cell r="Z188">
            <v>0</v>
          </cell>
          <cell r="AA188">
            <v>0</v>
          </cell>
          <cell r="AB188">
            <v>66097</v>
          </cell>
          <cell r="AC188">
            <v>66097</v>
          </cell>
          <cell r="AD188">
            <v>0</v>
          </cell>
          <cell r="AE188">
            <v>1969566.79</v>
          </cell>
          <cell r="AF188">
            <v>1965190.0799999998</v>
          </cell>
          <cell r="AG188">
            <v>4376.71</v>
          </cell>
          <cell r="AH188">
            <v>0</v>
          </cell>
          <cell r="AI188">
            <v>1984132.4</v>
          </cell>
          <cell r="AJ188">
            <v>-14565.61</v>
          </cell>
          <cell r="AK188">
            <v>0</v>
          </cell>
          <cell r="AL188">
            <v>0.47</v>
          </cell>
          <cell r="AM188">
            <v>2705.53</v>
          </cell>
          <cell r="AN188">
            <v>0</v>
          </cell>
          <cell r="AO188">
            <v>0</v>
          </cell>
          <cell r="AP188">
            <v>0</v>
          </cell>
          <cell r="AQ188">
            <v>0</v>
          </cell>
          <cell r="AR188">
            <v>0</v>
          </cell>
          <cell r="AS188">
            <v>2240.1999999999998</v>
          </cell>
          <cell r="AT188">
            <v>0</v>
          </cell>
          <cell r="AU188">
            <v>73417.2</v>
          </cell>
          <cell r="AV188">
            <v>0</v>
          </cell>
          <cell r="AW188">
            <v>0</v>
          </cell>
          <cell r="AX188">
            <v>0</v>
          </cell>
          <cell r="AY188">
            <v>0</v>
          </cell>
          <cell r="AZ188">
            <v>0</v>
          </cell>
          <cell r="BA188">
            <v>0</v>
          </cell>
          <cell r="BB188">
            <v>0</v>
          </cell>
          <cell r="BC188">
            <v>-29547</v>
          </cell>
        </row>
        <row r="189">
          <cell r="B189">
            <v>4202</v>
          </cell>
          <cell r="C189" t="str">
            <v>St Mary's CE P (Sta)</v>
          </cell>
          <cell r="D189">
            <v>1266649.67</v>
          </cell>
          <cell r="E189">
            <v>1266649.67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30877</v>
          </cell>
          <cell r="K189">
            <v>30877</v>
          </cell>
          <cell r="L189">
            <v>0</v>
          </cell>
          <cell r="M189">
            <v>6580</v>
          </cell>
          <cell r="N189">
            <v>6580</v>
          </cell>
          <cell r="O189">
            <v>0</v>
          </cell>
          <cell r="P189">
            <v>82522.5</v>
          </cell>
          <cell r="Q189">
            <v>82522.5</v>
          </cell>
          <cell r="R189">
            <v>0</v>
          </cell>
          <cell r="S189">
            <v>4120.79</v>
          </cell>
          <cell r="T189">
            <v>4120.79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 t="b">
            <v>1</v>
          </cell>
          <cell r="Z189">
            <v>0</v>
          </cell>
          <cell r="AA189">
            <v>0</v>
          </cell>
          <cell r="AB189">
            <v>55855</v>
          </cell>
          <cell r="AC189">
            <v>55855</v>
          </cell>
          <cell r="AD189">
            <v>0</v>
          </cell>
          <cell r="AE189">
            <v>1747588.77</v>
          </cell>
          <cell r="AF189">
            <v>1731871.67</v>
          </cell>
          <cell r="AG189">
            <v>15717.100000000002</v>
          </cell>
          <cell r="AH189">
            <v>0</v>
          </cell>
          <cell r="AI189">
            <v>1525746.13</v>
          </cell>
          <cell r="AJ189">
            <v>221842.64</v>
          </cell>
          <cell r="AK189">
            <v>0</v>
          </cell>
          <cell r="AL189">
            <v>0</v>
          </cell>
          <cell r="AM189">
            <v>2276.1</v>
          </cell>
          <cell r="AN189">
            <v>0</v>
          </cell>
          <cell r="AO189">
            <v>0.9</v>
          </cell>
          <cell r="AP189">
            <v>0</v>
          </cell>
          <cell r="AQ189">
            <v>0</v>
          </cell>
          <cell r="AR189">
            <v>0</v>
          </cell>
          <cell r="AS189">
            <v>360</v>
          </cell>
          <cell r="AT189">
            <v>0</v>
          </cell>
          <cell r="AU189">
            <v>0</v>
          </cell>
          <cell r="AV189">
            <v>0</v>
          </cell>
          <cell r="AW189">
            <v>0</v>
          </cell>
          <cell r="AX189">
            <v>0</v>
          </cell>
          <cell r="AY189">
            <v>0</v>
          </cell>
          <cell r="AZ189">
            <v>0</v>
          </cell>
          <cell r="BA189">
            <v>60817</v>
          </cell>
          <cell r="BB189">
            <v>158026</v>
          </cell>
          <cell r="BC189">
            <v>3000</v>
          </cell>
        </row>
        <row r="190">
          <cell r="B190">
            <v>3706</v>
          </cell>
          <cell r="C190" t="str">
            <v>Edward Francis P</v>
          </cell>
          <cell r="D190">
            <v>1939151.5999999996</v>
          </cell>
          <cell r="E190">
            <v>1939151.6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106098.5</v>
          </cell>
          <cell r="K190">
            <v>106098.5</v>
          </cell>
          <cell r="L190">
            <v>0</v>
          </cell>
          <cell r="M190">
            <v>4935</v>
          </cell>
          <cell r="N190">
            <v>4935</v>
          </cell>
          <cell r="O190">
            <v>0</v>
          </cell>
          <cell r="P190">
            <v>57832</v>
          </cell>
          <cell r="Q190">
            <v>57832</v>
          </cell>
          <cell r="R190">
            <v>0</v>
          </cell>
          <cell r="S190">
            <v>5350.79</v>
          </cell>
          <cell r="T190">
            <v>5350.79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 t="b">
            <v>1</v>
          </cell>
          <cell r="Z190">
            <v>0</v>
          </cell>
          <cell r="AA190">
            <v>0</v>
          </cell>
          <cell r="AB190">
            <v>96165</v>
          </cell>
          <cell r="AC190">
            <v>96165</v>
          </cell>
          <cell r="AD190">
            <v>0</v>
          </cell>
          <cell r="AE190">
            <v>2519252.5299999998</v>
          </cell>
          <cell r="AF190">
            <v>2500747.09</v>
          </cell>
          <cell r="AG190">
            <v>18505.440000000002</v>
          </cell>
          <cell r="AH190">
            <v>0</v>
          </cell>
          <cell r="AI190">
            <v>2136681.73</v>
          </cell>
          <cell r="AJ190">
            <v>382570.8</v>
          </cell>
          <cell r="AK190">
            <v>0</v>
          </cell>
          <cell r="AL190">
            <v>0</v>
          </cell>
          <cell r="AM190">
            <v>3532.17</v>
          </cell>
          <cell r="AN190">
            <v>0</v>
          </cell>
          <cell r="AO190">
            <v>793.69</v>
          </cell>
          <cell r="AP190">
            <v>0</v>
          </cell>
          <cell r="AQ190">
            <v>0</v>
          </cell>
          <cell r="AR190">
            <v>0</v>
          </cell>
          <cell r="AS190">
            <v>0</v>
          </cell>
          <cell r="AT190">
            <v>0</v>
          </cell>
          <cell r="AU190">
            <v>0</v>
          </cell>
          <cell r="AV190">
            <v>0</v>
          </cell>
          <cell r="AW190">
            <v>0</v>
          </cell>
          <cell r="AX190">
            <v>0</v>
          </cell>
          <cell r="AY190">
            <v>5610</v>
          </cell>
          <cell r="AZ190">
            <v>50000</v>
          </cell>
          <cell r="BA190">
            <v>308455</v>
          </cell>
          <cell r="BB190">
            <v>0</v>
          </cell>
          <cell r="BC190">
            <v>0</v>
          </cell>
        </row>
        <row r="191">
          <cell r="B191">
            <v>1476</v>
          </cell>
          <cell r="C191" t="str">
            <v>Broomfield P</v>
          </cell>
          <cell r="D191">
            <v>1830973.4800000002</v>
          </cell>
          <cell r="E191">
            <v>1830973.48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56775</v>
          </cell>
          <cell r="K191">
            <v>56775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106150</v>
          </cell>
          <cell r="Q191">
            <v>106150</v>
          </cell>
          <cell r="R191">
            <v>0</v>
          </cell>
          <cell r="S191">
            <v>1200</v>
          </cell>
          <cell r="T191">
            <v>1200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 t="b">
            <v>1</v>
          </cell>
          <cell r="Z191">
            <v>0</v>
          </cell>
          <cell r="AA191">
            <v>0</v>
          </cell>
          <cell r="AB191">
            <v>85337</v>
          </cell>
          <cell r="AC191">
            <v>85337</v>
          </cell>
          <cell r="AD191">
            <v>0</v>
          </cell>
          <cell r="AE191">
            <v>2289566.36</v>
          </cell>
          <cell r="AF191">
            <v>2272725.9</v>
          </cell>
          <cell r="AG191">
            <v>16840.46</v>
          </cell>
          <cell r="AH191">
            <v>0</v>
          </cell>
          <cell r="AI191">
            <v>2004621.16</v>
          </cell>
          <cell r="AJ191">
            <v>284945.2</v>
          </cell>
          <cell r="AK191">
            <v>0</v>
          </cell>
          <cell r="AL191">
            <v>0</v>
          </cell>
          <cell r="AM191">
            <v>3285.59</v>
          </cell>
          <cell r="AN191">
            <v>-869.48</v>
          </cell>
          <cell r="AO191">
            <v>510</v>
          </cell>
          <cell r="AP191">
            <v>0</v>
          </cell>
          <cell r="AQ191">
            <v>0</v>
          </cell>
          <cell r="AR191">
            <v>0</v>
          </cell>
          <cell r="AS191">
            <v>0</v>
          </cell>
          <cell r="AT191">
            <v>0</v>
          </cell>
          <cell r="AU191">
            <v>0</v>
          </cell>
          <cell r="AV191">
            <v>0</v>
          </cell>
          <cell r="AW191">
            <v>0</v>
          </cell>
          <cell r="AX191">
            <v>0</v>
          </cell>
          <cell r="AY191">
            <v>0</v>
          </cell>
          <cell r="AZ191">
            <v>4418</v>
          </cell>
          <cell r="BA191">
            <v>67664</v>
          </cell>
          <cell r="BB191">
            <v>175497</v>
          </cell>
          <cell r="BC191">
            <v>10000</v>
          </cell>
        </row>
        <row r="192">
          <cell r="B192">
            <v>4146</v>
          </cell>
          <cell r="C192" t="str">
            <v>Collingwood Pl</v>
          </cell>
          <cell r="D192">
            <v>1204201.4600000002</v>
          </cell>
          <cell r="E192">
            <v>1204201.46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27986</v>
          </cell>
          <cell r="K192">
            <v>27986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74835</v>
          </cell>
          <cell r="Q192">
            <v>74835</v>
          </cell>
          <cell r="R192">
            <v>0</v>
          </cell>
          <cell r="S192">
            <v>856.93</v>
          </cell>
          <cell r="T192">
            <v>856.93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 t="b">
            <v>1</v>
          </cell>
          <cell r="Z192">
            <v>0</v>
          </cell>
          <cell r="AA192">
            <v>0</v>
          </cell>
          <cell r="AB192">
            <v>55176</v>
          </cell>
          <cell r="AC192">
            <v>55176</v>
          </cell>
          <cell r="AD192">
            <v>0</v>
          </cell>
          <cell r="AE192">
            <v>1431745.2</v>
          </cell>
          <cell r="AF192">
            <v>1416810.44</v>
          </cell>
          <cell r="AG192">
            <v>14934.76</v>
          </cell>
          <cell r="AH192">
            <v>0</v>
          </cell>
          <cell r="AI192">
            <v>1270538.82</v>
          </cell>
          <cell r="AJ192">
            <v>161206.38</v>
          </cell>
          <cell r="AK192">
            <v>0</v>
          </cell>
          <cell r="AL192">
            <v>0</v>
          </cell>
          <cell r="AM192">
            <v>2191.8000000000002</v>
          </cell>
          <cell r="AN192">
            <v>0</v>
          </cell>
          <cell r="AO192">
            <v>0.01</v>
          </cell>
          <cell r="AP192">
            <v>0</v>
          </cell>
          <cell r="AQ192">
            <v>0</v>
          </cell>
          <cell r="AR192">
            <v>0</v>
          </cell>
          <cell r="AS192">
            <v>4261</v>
          </cell>
          <cell r="AT192">
            <v>0</v>
          </cell>
          <cell r="AU192">
            <v>0</v>
          </cell>
          <cell r="AV192">
            <v>0</v>
          </cell>
          <cell r="AW192">
            <v>0</v>
          </cell>
          <cell r="AX192">
            <v>9000</v>
          </cell>
          <cell r="AY192">
            <v>0</v>
          </cell>
          <cell r="AZ192">
            <v>0</v>
          </cell>
          <cell r="BA192">
            <v>0</v>
          </cell>
          <cell r="BB192">
            <v>0</v>
          </cell>
          <cell r="BC192">
            <v>149542</v>
          </cell>
        </row>
        <row r="193">
          <cell r="B193">
            <v>4680</v>
          </cell>
          <cell r="C193" t="str">
            <v>Walton P</v>
          </cell>
          <cell r="D193">
            <v>1124140.04</v>
          </cell>
          <cell r="E193">
            <v>1124140.04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26786</v>
          </cell>
          <cell r="K193">
            <v>26786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127515</v>
          </cell>
          <cell r="Q193">
            <v>127515</v>
          </cell>
          <cell r="R193">
            <v>0</v>
          </cell>
          <cell r="S193">
            <v>3600</v>
          </cell>
          <cell r="T193">
            <v>3600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 t="b">
            <v>1</v>
          </cell>
          <cell r="Z193">
            <v>0</v>
          </cell>
          <cell r="AA193">
            <v>0</v>
          </cell>
          <cell r="AB193">
            <v>48300</v>
          </cell>
          <cell r="AC193">
            <v>48300</v>
          </cell>
          <cell r="AD193">
            <v>0</v>
          </cell>
          <cell r="AE193">
            <v>1657255.55</v>
          </cell>
          <cell r="AF193">
            <v>1646908.72</v>
          </cell>
          <cell r="AG193">
            <v>10346.83</v>
          </cell>
          <cell r="AH193">
            <v>0</v>
          </cell>
          <cell r="AI193">
            <v>1343941.17</v>
          </cell>
          <cell r="AJ193">
            <v>313314.38</v>
          </cell>
          <cell r="AK193">
            <v>0</v>
          </cell>
          <cell r="AL193">
            <v>0</v>
          </cell>
          <cell r="AM193">
            <v>1711.29</v>
          </cell>
          <cell r="AN193">
            <v>0</v>
          </cell>
          <cell r="AO193">
            <v>0</v>
          </cell>
          <cell r="AP193">
            <v>0</v>
          </cell>
          <cell r="AQ193">
            <v>0</v>
          </cell>
          <cell r="AR193">
            <v>0</v>
          </cell>
          <cell r="AS193">
            <v>300</v>
          </cell>
          <cell r="AT193">
            <v>0</v>
          </cell>
          <cell r="AU193">
            <v>0</v>
          </cell>
          <cell r="AV193">
            <v>0</v>
          </cell>
          <cell r="AW193">
            <v>0</v>
          </cell>
          <cell r="AX193">
            <v>0</v>
          </cell>
          <cell r="AY193">
            <v>1300</v>
          </cell>
          <cell r="AZ193">
            <v>500</v>
          </cell>
          <cell r="BA193">
            <v>97708</v>
          </cell>
          <cell r="BB193">
            <v>192426</v>
          </cell>
          <cell r="BC193">
            <v>20000</v>
          </cell>
        </row>
        <row r="194">
          <cell r="B194">
            <v>4896</v>
          </cell>
          <cell r="C194" t="str">
            <v>Writtle C J</v>
          </cell>
          <cell r="D194">
            <v>1114541.5899999999</v>
          </cell>
          <cell r="E194">
            <v>1114541.5900000001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28636</v>
          </cell>
          <cell r="K194">
            <v>28636</v>
          </cell>
          <cell r="L194">
            <v>0</v>
          </cell>
          <cell r="M194">
            <v>8080</v>
          </cell>
          <cell r="N194">
            <v>8080</v>
          </cell>
          <cell r="O194">
            <v>0</v>
          </cell>
          <cell r="P194">
            <v>58135</v>
          </cell>
          <cell r="Q194">
            <v>58135</v>
          </cell>
          <cell r="R194">
            <v>0</v>
          </cell>
          <cell r="S194">
            <v>1056.9299999999998</v>
          </cell>
          <cell r="T194">
            <v>1056.93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 t="b">
            <v>1</v>
          </cell>
          <cell r="Z194">
            <v>0</v>
          </cell>
          <cell r="AA194">
            <v>0</v>
          </cell>
          <cell r="AB194">
            <v>18401</v>
          </cell>
          <cell r="AC194">
            <v>18401</v>
          </cell>
          <cell r="AD194">
            <v>0</v>
          </cell>
          <cell r="AE194">
            <v>1517831.47</v>
          </cell>
          <cell r="AF194">
            <v>1503017.0699999996</v>
          </cell>
          <cell r="AG194">
            <v>14814.400000000001</v>
          </cell>
          <cell r="AH194">
            <v>0</v>
          </cell>
          <cell r="AI194">
            <v>1285604.48</v>
          </cell>
          <cell r="AJ194">
            <v>232226.99</v>
          </cell>
          <cell r="AK194">
            <v>0</v>
          </cell>
          <cell r="AL194">
            <v>0</v>
          </cell>
          <cell r="AM194">
            <v>2031.63</v>
          </cell>
          <cell r="AN194">
            <v>0</v>
          </cell>
          <cell r="AO194">
            <v>0</v>
          </cell>
          <cell r="AP194">
            <v>0</v>
          </cell>
          <cell r="AQ194">
            <v>0</v>
          </cell>
          <cell r="AR194">
            <v>0</v>
          </cell>
          <cell r="AS194">
            <v>0</v>
          </cell>
          <cell r="AT194">
            <v>0</v>
          </cell>
          <cell r="AU194">
            <v>0</v>
          </cell>
          <cell r="AV194">
            <v>0</v>
          </cell>
          <cell r="AW194">
            <v>0</v>
          </cell>
          <cell r="AX194">
            <v>40000</v>
          </cell>
          <cell r="AY194">
            <v>3887</v>
          </cell>
          <cell r="AZ194">
            <v>10000</v>
          </cell>
          <cell r="BA194">
            <v>32227</v>
          </cell>
          <cell r="BB194">
            <v>86299</v>
          </cell>
          <cell r="BC194">
            <v>45000</v>
          </cell>
        </row>
        <row r="195">
          <cell r="B195">
            <v>1646</v>
          </cell>
          <cell r="C195" t="str">
            <v>Cathedral</v>
          </cell>
          <cell r="D195">
            <v>1428984.29</v>
          </cell>
          <cell r="E195">
            <v>1428984.29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43037</v>
          </cell>
          <cell r="K195">
            <v>43037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47950</v>
          </cell>
          <cell r="Q195">
            <v>47950</v>
          </cell>
          <cell r="R195">
            <v>0</v>
          </cell>
          <cell r="S195">
            <v>3656.93</v>
          </cell>
          <cell r="T195">
            <v>3656.93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 t="b">
            <v>1</v>
          </cell>
          <cell r="Z195">
            <v>0</v>
          </cell>
          <cell r="AA195">
            <v>0</v>
          </cell>
          <cell r="AB195">
            <v>69774</v>
          </cell>
          <cell r="AC195">
            <v>69774</v>
          </cell>
          <cell r="AD195">
            <v>0</v>
          </cell>
          <cell r="AE195">
            <v>1687454.19</v>
          </cell>
          <cell r="AF195">
            <v>1687454.19</v>
          </cell>
          <cell r="AG195">
            <v>0</v>
          </cell>
          <cell r="AH195">
            <v>0</v>
          </cell>
          <cell r="AI195">
            <v>1563671.85</v>
          </cell>
          <cell r="AJ195">
            <v>123782.34</v>
          </cell>
          <cell r="AK195">
            <v>0</v>
          </cell>
          <cell r="AL195">
            <v>0</v>
          </cell>
          <cell r="AM195">
            <v>2638.59</v>
          </cell>
          <cell r="AN195">
            <v>0</v>
          </cell>
          <cell r="AO195">
            <v>0</v>
          </cell>
          <cell r="AP195">
            <v>0</v>
          </cell>
          <cell r="AQ195">
            <v>0</v>
          </cell>
          <cell r="AR195">
            <v>0</v>
          </cell>
          <cell r="AS195">
            <v>0</v>
          </cell>
          <cell r="AT195">
            <v>0</v>
          </cell>
          <cell r="AU195">
            <v>0</v>
          </cell>
          <cell r="AV195">
            <v>0</v>
          </cell>
          <cell r="AW195">
            <v>0</v>
          </cell>
          <cell r="AX195">
            <v>0</v>
          </cell>
          <cell r="AY195">
            <v>0</v>
          </cell>
          <cell r="AZ195">
            <v>0</v>
          </cell>
          <cell r="BA195">
            <v>58309</v>
          </cell>
          <cell r="BB195">
            <v>37576</v>
          </cell>
          <cell r="BC195">
            <v>0</v>
          </cell>
        </row>
        <row r="196">
          <cell r="B196">
            <v>1430</v>
          </cell>
          <cell r="C196" t="str">
            <v>Warley C P</v>
          </cell>
          <cell r="D196">
            <v>1663610.2199999997</v>
          </cell>
          <cell r="E196">
            <v>1663610.22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108048</v>
          </cell>
          <cell r="K196">
            <v>108048</v>
          </cell>
          <cell r="L196">
            <v>0</v>
          </cell>
          <cell r="M196">
            <v>13160</v>
          </cell>
          <cell r="N196">
            <v>13160</v>
          </cell>
          <cell r="O196">
            <v>0</v>
          </cell>
          <cell r="P196">
            <v>82285</v>
          </cell>
          <cell r="Q196">
            <v>82285</v>
          </cell>
          <cell r="R196">
            <v>0</v>
          </cell>
          <cell r="S196">
            <v>5882.53</v>
          </cell>
          <cell r="T196">
            <v>5882.53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 t="b">
            <v>1</v>
          </cell>
          <cell r="Z196">
            <v>0</v>
          </cell>
          <cell r="AA196">
            <v>0</v>
          </cell>
          <cell r="AB196">
            <v>91326</v>
          </cell>
          <cell r="AC196">
            <v>91326</v>
          </cell>
          <cell r="AD196">
            <v>0</v>
          </cell>
          <cell r="AE196">
            <v>2073767.4</v>
          </cell>
          <cell r="AF196">
            <v>2067774.9</v>
          </cell>
          <cell r="AG196">
            <v>5992.5</v>
          </cell>
          <cell r="AH196">
            <v>0</v>
          </cell>
          <cell r="AI196">
            <v>1949306.31</v>
          </cell>
          <cell r="AJ196">
            <v>124461.09</v>
          </cell>
          <cell r="AK196">
            <v>0</v>
          </cell>
          <cell r="AL196">
            <v>0</v>
          </cell>
          <cell r="AM196">
            <v>3044.44</v>
          </cell>
          <cell r="AN196">
            <v>0</v>
          </cell>
          <cell r="AO196">
            <v>0</v>
          </cell>
          <cell r="AP196">
            <v>0</v>
          </cell>
          <cell r="AQ196">
            <v>0</v>
          </cell>
          <cell r="AR196">
            <v>0</v>
          </cell>
          <cell r="AS196">
            <v>0</v>
          </cell>
          <cell r="AT196">
            <v>0</v>
          </cell>
          <cell r="AU196">
            <v>0</v>
          </cell>
          <cell r="AV196">
            <v>0</v>
          </cell>
          <cell r="AW196">
            <v>400</v>
          </cell>
          <cell r="AX196">
            <v>50000</v>
          </cell>
          <cell r="AY196">
            <v>0</v>
          </cell>
          <cell r="AZ196">
            <v>0</v>
          </cell>
          <cell r="BA196">
            <v>0</v>
          </cell>
          <cell r="BB196">
            <v>0</v>
          </cell>
          <cell r="BC196">
            <v>74061</v>
          </cell>
        </row>
        <row r="197">
          <cell r="B197">
            <v>4200</v>
          </cell>
          <cell r="C197" t="str">
            <v>Bentfield C P</v>
          </cell>
          <cell r="D197">
            <v>1176453.22</v>
          </cell>
          <cell r="E197">
            <v>1176453.22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555175.34000000008</v>
          </cell>
          <cell r="K197">
            <v>555175.34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29155</v>
          </cell>
          <cell r="Q197">
            <v>29155</v>
          </cell>
          <cell r="R197">
            <v>0</v>
          </cell>
          <cell r="S197">
            <v>4456.93</v>
          </cell>
          <cell r="T197">
            <v>4456.93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 t="b">
            <v>1</v>
          </cell>
          <cell r="Z197">
            <v>0</v>
          </cell>
          <cell r="AA197">
            <v>0</v>
          </cell>
          <cell r="AB197">
            <v>51653</v>
          </cell>
          <cell r="AC197">
            <v>51653</v>
          </cell>
          <cell r="AD197">
            <v>0</v>
          </cell>
          <cell r="AE197">
            <v>1920916.59</v>
          </cell>
          <cell r="AF197">
            <v>1913143.7099999997</v>
          </cell>
          <cell r="AG197">
            <v>7772.8799999999901</v>
          </cell>
          <cell r="AH197">
            <v>0</v>
          </cell>
          <cell r="AI197">
            <v>1811746.39</v>
          </cell>
          <cell r="AJ197">
            <v>109170.2</v>
          </cell>
          <cell r="AK197">
            <v>0</v>
          </cell>
          <cell r="AL197">
            <v>0</v>
          </cell>
          <cell r="AM197">
            <v>1618.56</v>
          </cell>
          <cell r="AN197">
            <v>0</v>
          </cell>
          <cell r="AO197">
            <v>0</v>
          </cell>
          <cell r="AP197">
            <v>73368.75</v>
          </cell>
          <cell r="AQ197">
            <v>0</v>
          </cell>
          <cell r="AR197">
            <v>0</v>
          </cell>
          <cell r="AS197">
            <v>0</v>
          </cell>
          <cell r="AT197">
            <v>0</v>
          </cell>
          <cell r="AU197">
            <v>0</v>
          </cell>
          <cell r="AV197">
            <v>0</v>
          </cell>
          <cell r="AW197">
            <v>0</v>
          </cell>
          <cell r="AX197">
            <v>0</v>
          </cell>
          <cell r="AY197">
            <v>0</v>
          </cell>
          <cell r="AZ197">
            <v>0</v>
          </cell>
          <cell r="BA197">
            <v>109170</v>
          </cell>
          <cell r="BB197">
            <v>0</v>
          </cell>
          <cell r="BC197">
            <v>0</v>
          </cell>
        </row>
        <row r="198">
          <cell r="B198">
            <v>2092</v>
          </cell>
          <cell r="C198" t="str">
            <v>Dedham CE P</v>
          </cell>
          <cell r="D198">
            <v>957012.6100000001</v>
          </cell>
          <cell r="E198">
            <v>957012.61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15903</v>
          </cell>
          <cell r="K198">
            <v>15903</v>
          </cell>
          <cell r="L198">
            <v>0</v>
          </cell>
          <cell r="M198">
            <v>6580</v>
          </cell>
          <cell r="N198">
            <v>6580</v>
          </cell>
          <cell r="O198">
            <v>0</v>
          </cell>
          <cell r="P198">
            <v>34095</v>
          </cell>
          <cell r="Q198">
            <v>34095</v>
          </cell>
          <cell r="R198">
            <v>0</v>
          </cell>
          <cell r="S198">
            <v>856.93</v>
          </cell>
          <cell r="T198">
            <v>856.93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 t="b">
            <v>1</v>
          </cell>
          <cell r="Z198">
            <v>0</v>
          </cell>
          <cell r="AA198">
            <v>0</v>
          </cell>
          <cell r="AB198">
            <v>51857</v>
          </cell>
          <cell r="AC198">
            <v>51857</v>
          </cell>
          <cell r="AD198">
            <v>0</v>
          </cell>
          <cell r="AE198">
            <v>1187295.18</v>
          </cell>
          <cell r="AF198">
            <v>1170878.8800000001</v>
          </cell>
          <cell r="AG198">
            <v>16416.3</v>
          </cell>
          <cell r="AH198">
            <v>0</v>
          </cell>
          <cell r="AI198">
            <v>1123547.3500000001</v>
          </cell>
          <cell r="AJ198">
            <v>63747.83</v>
          </cell>
          <cell r="AK198">
            <v>0</v>
          </cell>
          <cell r="AL198">
            <v>0</v>
          </cell>
          <cell r="AM198">
            <v>1728.15</v>
          </cell>
          <cell r="AN198">
            <v>0</v>
          </cell>
          <cell r="AO198">
            <v>0</v>
          </cell>
          <cell r="AP198">
            <v>0</v>
          </cell>
          <cell r="AQ198">
            <v>0</v>
          </cell>
          <cell r="AR198">
            <v>0</v>
          </cell>
          <cell r="AS198">
            <v>2200</v>
          </cell>
          <cell r="AT198">
            <v>0</v>
          </cell>
          <cell r="AU198">
            <v>0</v>
          </cell>
          <cell r="AV198">
            <v>0</v>
          </cell>
          <cell r="AW198">
            <v>0</v>
          </cell>
          <cell r="AX198">
            <v>17067</v>
          </cell>
          <cell r="AY198">
            <v>0</v>
          </cell>
          <cell r="AZ198">
            <v>0</v>
          </cell>
          <cell r="BA198">
            <v>0</v>
          </cell>
          <cell r="BB198">
            <v>0</v>
          </cell>
          <cell r="BC198">
            <v>30706</v>
          </cell>
        </row>
        <row r="199">
          <cell r="B199">
            <v>4150</v>
          </cell>
          <cell r="C199" t="str">
            <v>Trinity St Marys CE P</v>
          </cell>
          <cell r="D199">
            <v>866930.87000000011</v>
          </cell>
          <cell r="E199">
            <v>866930.87000000011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35917.67</v>
          </cell>
          <cell r="K199">
            <v>35917.67</v>
          </cell>
          <cell r="L199">
            <v>0</v>
          </cell>
          <cell r="M199">
            <v>6580</v>
          </cell>
          <cell r="N199">
            <v>6580</v>
          </cell>
          <cell r="O199">
            <v>0</v>
          </cell>
          <cell r="P199">
            <v>39345</v>
          </cell>
          <cell r="Q199">
            <v>39345</v>
          </cell>
          <cell r="R199">
            <v>0</v>
          </cell>
          <cell r="S199">
            <v>4460.49</v>
          </cell>
          <cell r="T199">
            <v>4460.49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 t="b">
            <v>1</v>
          </cell>
          <cell r="Z199">
            <v>0</v>
          </cell>
          <cell r="AA199">
            <v>0</v>
          </cell>
          <cell r="AB199">
            <v>42966</v>
          </cell>
          <cell r="AC199">
            <v>42966</v>
          </cell>
          <cell r="AD199">
            <v>0</v>
          </cell>
          <cell r="AE199">
            <v>1172196.03</v>
          </cell>
          <cell r="AF199">
            <v>1156172.7800000003</v>
          </cell>
          <cell r="AG199">
            <v>16023.25</v>
          </cell>
          <cell r="AH199">
            <v>0</v>
          </cell>
          <cell r="AI199">
            <v>930700.45</v>
          </cell>
          <cell r="AJ199">
            <v>241495.58</v>
          </cell>
          <cell r="AK199">
            <v>0</v>
          </cell>
          <cell r="AL199">
            <v>0</v>
          </cell>
          <cell r="AM199">
            <v>1559.55</v>
          </cell>
          <cell r="AN199">
            <v>0</v>
          </cell>
          <cell r="AO199">
            <v>0</v>
          </cell>
          <cell r="AP199">
            <v>9150.67</v>
          </cell>
          <cell r="AQ199">
            <v>0</v>
          </cell>
          <cell r="AR199">
            <v>0</v>
          </cell>
          <cell r="AS199">
            <v>1200</v>
          </cell>
          <cell r="AT199">
            <v>0</v>
          </cell>
          <cell r="AU199">
            <v>0</v>
          </cell>
          <cell r="AV199">
            <v>0</v>
          </cell>
          <cell r="AW199">
            <v>0</v>
          </cell>
          <cell r="AX199">
            <v>0</v>
          </cell>
          <cell r="AY199">
            <v>6747</v>
          </cell>
          <cell r="AZ199">
            <v>0</v>
          </cell>
          <cell r="BA199">
            <v>186201</v>
          </cell>
          <cell r="BB199">
            <v>0</v>
          </cell>
          <cell r="BC199">
            <v>40956</v>
          </cell>
        </row>
        <row r="200">
          <cell r="B200">
            <v>3176</v>
          </cell>
          <cell r="C200" t="str">
            <v>Millhouse C P</v>
          </cell>
          <cell r="D200">
            <v>3229348.74</v>
          </cell>
          <cell r="E200">
            <v>3229348.74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160443.07999999999</v>
          </cell>
          <cell r="K200">
            <v>160443.07999999999</v>
          </cell>
          <cell r="L200">
            <v>0</v>
          </cell>
          <cell r="M200">
            <v>11515</v>
          </cell>
          <cell r="N200">
            <v>11515</v>
          </cell>
          <cell r="O200">
            <v>0</v>
          </cell>
          <cell r="P200">
            <v>328173</v>
          </cell>
          <cell r="Q200">
            <v>328173</v>
          </cell>
          <cell r="R200">
            <v>0</v>
          </cell>
          <cell r="S200">
            <v>6912.65</v>
          </cell>
          <cell r="T200">
            <v>6912.65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 t="b">
            <v>1</v>
          </cell>
          <cell r="Z200">
            <v>0</v>
          </cell>
          <cell r="AA200">
            <v>0</v>
          </cell>
          <cell r="AB200">
            <v>101641</v>
          </cell>
          <cell r="AC200">
            <v>101641</v>
          </cell>
          <cell r="AD200">
            <v>0</v>
          </cell>
          <cell r="AE200">
            <v>4614366.8599999994</v>
          </cell>
          <cell r="AF200">
            <v>4589572.59</v>
          </cell>
          <cell r="AG200">
            <v>24794.27</v>
          </cell>
          <cell r="AH200">
            <v>0</v>
          </cell>
          <cell r="AI200">
            <v>3564990.34</v>
          </cell>
          <cell r="AJ200">
            <v>1049376.52</v>
          </cell>
          <cell r="AK200">
            <v>0</v>
          </cell>
          <cell r="AL200">
            <v>0</v>
          </cell>
          <cell r="AM200">
            <v>5248.39</v>
          </cell>
          <cell r="AN200">
            <v>0</v>
          </cell>
          <cell r="AO200">
            <v>0</v>
          </cell>
          <cell r="AP200">
            <v>923.08</v>
          </cell>
          <cell r="AQ200">
            <v>0</v>
          </cell>
          <cell r="AR200">
            <v>0</v>
          </cell>
          <cell r="AS200">
            <v>0</v>
          </cell>
          <cell r="AT200">
            <v>0</v>
          </cell>
          <cell r="AU200">
            <v>0</v>
          </cell>
          <cell r="AV200">
            <v>0</v>
          </cell>
          <cell r="AW200">
            <v>0</v>
          </cell>
          <cell r="AX200">
            <v>0</v>
          </cell>
          <cell r="AY200">
            <v>59444</v>
          </cell>
          <cell r="AZ200">
            <v>0</v>
          </cell>
          <cell r="BA200">
            <v>376934</v>
          </cell>
          <cell r="BB200">
            <v>0</v>
          </cell>
          <cell r="BC200">
            <v>612999</v>
          </cell>
        </row>
        <row r="201">
          <cell r="B201">
            <v>4438</v>
          </cell>
          <cell r="C201" t="str">
            <v>Milldene C P</v>
          </cell>
          <cell r="D201">
            <v>928653.00000000012</v>
          </cell>
          <cell r="E201">
            <v>928653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9243</v>
          </cell>
          <cell r="K201">
            <v>9243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51215</v>
          </cell>
          <cell r="Q201">
            <v>51215</v>
          </cell>
          <cell r="R201">
            <v>0</v>
          </cell>
          <cell r="S201">
            <v>2351.9299999999998</v>
          </cell>
          <cell r="T201">
            <v>2351.9299999999998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 t="b">
            <v>1</v>
          </cell>
          <cell r="Z201">
            <v>0</v>
          </cell>
          <cell r="AA201">
            <v>0</v>
          </cell>
          <cell r="AB201">
            <v>51721</v>
          </cell>
          <cell r="AC201">
            <v>51721</v>
          </cell>
          <cell r="AD201">
            <v>0</v>
          </cell>
          <cell r="AE201">
            <v>1064212.23</v>
          </cell>
          <cell r="AF201">
            <v>1050561.31</v>
          </cell>
          <cell r="AG201">
            <v>13650.919999999998</v>
          </cell>
          <cell r="AH201">
            <v>0</v>
          </cell>
          <cell r="AI201">
            <v>994308.02</v>
          </cell>
          <cell r="AJ201">
            <v>69904.210000000006</v>
          </cell>
          <cell r="AK201">
            <v>0</v>
          </cell>
          <cell r="AL201">
            <v>0</v>
          </cell>
          <cell r="AM201">
            <v>1618.56</v>
          </cell>
          <cell r="AN201">
            <v>0</v>
          </cell>
          <cell r="AO201">
            <v>0</v>
          </cell>
          <cell r="AP201">
            <v>0</v>
          </cell>
          <cell r="AQ201">
            <v>0</v>
          </cell>
          <cell r="AR201">
            <v>0</v>
          </cell>
          <cell r="AS201">
            <v>0</v>
          </cell>
          <cell r="AT201">
            <v>0</v>
          </cell>
          <cell r="AU201">
            <v>0</v>
          </cell>
          <cell r="AV201">
            <v>0</v>
          </cell>
          <cell r="AW201">
            <v>0</v>
          </cell>
          <cell r="AX201">
            <v>0</v>
          </cell>
          <cell r="AY201">
            <v>0</v>
          </cell>
          <cell r="AZ201">
            <v>0</v>
          </cell>
          <cell r="BA201">
            <v>232</v>
          </cell>
          <cell r="BB201">
            <v>54000</v>
          </cell>
          <cell r="BC201">
            <v>2646</v>
          </cell>
        </row>
        <row r="202">
          <cell r="B202">
            <v>4734</v>
          </cell>
          <cell r="C202" t="str">
            <v>Wethersfield CE P</v>
          </cell>
          <cell r="D202">
            <v>443290.73000000004</v>
          </cell>
          <cell r="E202">
            <v>443290.73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20544</v>
          </cell>
          <cell r="K202">
            <v>20544</v>
          </cell>
          <cell r="L202">
            <v>0</v>
          </cell>
          <cell r="M202">
            <v>6580</v>
          </cell>
          <cell r="N202">
            <v>6580</v>
          </cell>
          <cell r="O202">
            <v>0</v>
          </cell>
          <cell r="P202">
            <v>14990</v>
          </cell>
          <cell r="Q202">
            <v>14990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 t="b">
            <v>1</v>
          </cell>
          <cell r="Z202">
            <v>0</v>
          </cell>
          <cell r="AA202">
            <v>0</v>
          </cell>
          <cell r="AB202">
            <v>24229</v>
          </cell>
          <cell r="AC202">
            <v>24229</v>
          </cell>
          <cell r="AD202">
            <v>0</v>
          </cell>
          <cell r="AE202">
            <v>561783.17999999993</v>
          </cell>
          <cell r="AF202">
            <v>550498.94000000006</v>
          </cell>
          <cell r="AG202">
            <v>11284.240000000002</v>
          </cell>
          <cell r="AH202">
            <v>0</v>
          </cell>
          <cell r="AI202">
            <v>495594.81</v>
          </cell>
          <cell r="AJ202">
            <v>66188.37</v>
          </cell>
          <cell r="AK202">
            <v>0</v>
          </cell>
          <cell r="AL202">
            <v>0</v>
          </cell>
          <cell r="AM202">
            <v>480.51</v>
          </cell>
          <cell r="AN202">
            <v>0</v>
          </cell>
          <cell r="AO202">
            <v>0</v>
          </cell>
          <cell r="AP202">
            <v>0</v>
          </cell>
          <cell r="AQ202">
            <v>0</v>
          </cell>
          <cell r="AR202">
            <v>0</v>
          </cell>
          <cell r="AS202">
            <v>0</v>
          </cell>
          <cell r="AT202">
            <v>0</v>
          </cell>
          <cell r="AU202">
            <v>0</v>
          </cell>
          <cell r="AV202">
            <v>0</v>
          </cell>
          <cell r="AW202">
            <v>0</v>
          </cell>
          <cell r="AX202">
            <v>0</v>
          </cell>
          <cell r="AY202">
            <v>0</v>
          </cell>
          <cell r="AZ202">
            <v>0</v>
          </cell>
          <cell r="BA202">
            <v>54904</v>
          </cell>
          <cell r="BB202">
            <v>0</v>
          </cell>
          <cell r="BC202">
            <v>0</v>
          </cell>
        </row>
        <row r="203">
          <cell r="B203">
            <v>4490</v>
          </cell>
          <cell r="C203" t="str">
            <v>Tollesbury C P</v>
          </cell>
          <cell r="D203">
            <v>915838.42999999993</v>
          </cell>
          <cell r="E203">
            <v>915838.43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15099.5</v>
          </cell>
          <cell r="K203">
            <v>15099.5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54389</v>
          </cell>
          <cell r="Q203">
            <v>54389</v>
          </cell>
          <cell r="R203">
            <v>0</v>
          </cell>
          <cell r="S203">
            <v>1600</v>
          </cell>
          <cell r="T203">
            <v>1600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 t="b">
            <v>1</v>
          </cell>
          <cell r="Z203">
            <v>0</v>
          </cell>
          <cell r="AA203">
            <v>0</v>
          </cell>
          <cell r="AB203">
            <v>49990</v>
          </cell>
          <cell r="AC203">
            <v>49990</v>
          </cell>
          <cell r="AD203">
            <v>0</v>
          </cell>
          <cell r="AE203">
            <v>1131027.1100000001</v>
          </cell>
          <cell r="AF203">
            <v>1116734.27</v>
          </cell>
          <cell r="AG203">
            <v>14292.84</v>
          </cell>
          <cell r="AH203">
            <v>0</v>
          </cell>
          <cell r="AI203">
            <v>1053807.21</v>
          </cell>
          <cell r="AJ203">
            <v>77219.899999999994</v>
          </cell>
          <cell r="AK203">
            <v>0</v>
          </cell>
          <cell r="AL203">
            <v>0</v>
          </cell>
          <cell r="AM203">
            <v>1610.13</v>
          </cell>
          <cell r="AN203">
            <v>0</v>
          </cell>
          <cell r="AO203">
            <v>-0.01</v>
          </cell>
          <cell r="AP203">
            <v>0</v>
          </cell>
          <cell r="AQ203">
            <v>0</v>
          </cell>
          <cell r="AR203">
            <v>0</v>
          </cell>
          <cell r="AS203">
            <v>0</v>
          </cell>
          <cell r="AT203">
            <v>0</v>
          </cell>
          <cell r="AU203">
            <v>0</v>
          </cell>
          <cell r="AV203">
            <v>0</v>
          </cell>
          <cell r="AW203">
            <v>0</v>
          </cell>
          <cell r="AX203">
            <v>0</v>
          </cell>
          <cell r="AY203">
            <v>3505</v>
          </cell>
          <cell r="AZ203">
            <v>0</v>
          </cell>
          <cell r="BA203">
            <v>24943</v>
          </cell>
          <cell r="BB203">
            <v>0</v>
          </cell>
          <cell r="BC203">
            <v>38033</v>
          </cell>
        </row>
        <row r="204">
          <cell r="B204">
            <v>1848</v>
          </cell>
          <cell r="C204" t="str">
            <v>Myland C P</v>
          </cell>
          <cell r="D204">
            <v>1433971.9700000002</v>
          </cell>
          <cell r="E204">
            <v>1433971.97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29403.5</v>
          </cell>
          <cell r="K204">
            <v>29403.5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74900</v>
          </cell>
          <cell r="Q204">
            <v>74900</v>
          </cell>
          <cell r="R204">
            <v>0</v>
          </cell>
          <cell r="S204">
            <v>724182.96000000008</v>
          </cell>
          <cell r="T204">
            <v>724182.96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 t="b">
            <v>1</v>
          </cell>
          <cell r="Z204">
            <v>0</v>
          </cell>
          <cell r="AA204">
            <v>0</v>
          </cell>
          <cell r="AB204">
            <v>71570</v>
          </cell>
          <cell r="AC204">
            <v>71570</v>
          </cell>
          <cell r="AD204">
            <v>0</v>
          </cell>
          <cell r="AE204">
            <v>1816426.8599999999</v>
          </cell>
          <cell r="AF204">
            <v>1800348.6800000002</v>
          </cell>
          <cell r="AG204">
            <v>16078.18</v>
          </cell>
          <cell r="AH204">
            <v>0</v>
          </cell>
          <cell r="AI204">
            <v>1644804.21</v>
          </cell>
          <cell r="AJ204">
            <v>171622.65</v>
          </cell>
          <cell r="AK204">
            <v>0</v>
          </cell>
          <cell r="AL204">
            <v>0</v>
          </cell>
          <cell r="AM204">
            <v>2604.87</v>
          </cell>
          <cell r="AN204">
            <v>0</v>
          </cell>
          <cell r="AO204">
            <v>0</v>
          </cell>
          <cell r="AP204">
            <v>0</v>
          </cell>
          <cell r="AQ204">
            <v>0</v>
          </cell>
          <cell r="AR204">
            <v>0</v>
          </cell>
          <cell r="AS204">
            <v>0</v>
          </cell>
          <cell r="AT204">
            <v>0</v>
          </cell>
          <cell r="AU204">
            <v>0</v>
          </cell>
          <cell r="AV204">
            <v>0</v>
          </cell>
          <cell r="AW204">
            <v>0</v>
          </cell>
          <cell r="AX204">
            <v>0</v>
          </cell>
          <cell r="AY204">
            <v>0</v>
          </cell>
          <cell r="AZ204">
            <v>0</v>
          </cell>
          <cell r="BA204">
            <v>154780</v>
          </cell>
          <cell r="BB204">
            <v>8516</v>
          </cell>
          <cell r="BC204">
            <v>0</v>
          </cell>
        </row>
        <row r="205">
          <cell r="B205">
            <v>1643</v>
          </cell>
          <cell r="C205" t="str">
            <v>Chancellor Park</v>
          </cell>
          <cell r="D205">
            <v>1004689.85</v>
          </cell>
          <cell r="E205">
            <v>1004689.85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107329</v>
          </cell>
          <cell r="K205">
            <v>107329</v>
          </cell>
          <cell r="L205">
            <v>0</v>
          </cell>
          <cell r="M205">
            <v>0</v>
          </cell>
          <cell r="N205">
            <v>0</v>
          </cell>
          <cell r="O205">
            <v>0</v>
          </cell>
          <cell r="P205">
            <v>36375</v>
          </cell>
          <cell r="Q205">
            <v>36375</v>
          </cell>
          <cell r="R205">
            <v>0</v>
          </cell>
          <cell r="S205">
            <v>800</v>
          </cell>
          <cell r="T205">
            <v>800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 t="b">
            <v>1</v>
          </cell>
          <cell r="Z205">
            <v>0</v>
          </cell>
          <cell r="AA205">
            <v>0</v>
          </cell>
          <cell r="AB205">
            <v>52304</v>
          </cell>
          <cell r="AC205">
            <v>52304</v>
          </cell>
          <cell r="AD205">
            <v>0</v>
          </cell>
          <cell r="AE205">
            <v>1235673.44</v>
          </cell>
          <cell r="AF205">
            <v>1220899.1600000001</v>
          </cell>
          <cell r="AG205">
            <v>14774.279999999999</v>
          </cell>
          <cell r="AH205">
            <v>0</v>
          </cell>
          <cell r="AI205">
            <v>1149793.25</v>
          </cell>
          <cell r="AJ205">
            <v>85880.19</v>
          </cell>
          <cell r="AK205">
            <v>0</v>
          </cell>
          <cell r="AL205">
            <v>0</v>
          </cell>
          <cell r="AM205">
            <v>1761.87</v>
          </cell>
          <cell r="AN205">
            <v>0</v>
          </cell>
          <cell r="AO205">
            <v>0</v>
          </cell>
          <cell r="AP205">
            <v>0</v>
          </cell>
          <cell r="AQ205">
            <v>0</v>
          </cell>
          <cell r="AR205">
            <v>0</v>
          </cell>
          <cell r="AS205">
            <v>0</v>
          </cell>
          <cell r="AT205">
            <v>0</v>
          </cell>
          <cell r="AU205">
            <v>0</v>
          </cell>
          <cell r="AV205">
            <v>0</v>
          </cell>
          <cell r="AW205">
            <v>8368</v>
          </cell>
          <cell r="AX205">
            <v>61361</v>
          </cell>
          <cell r="AY205">
            <v>4654</v>
          </cell>
          <cell r="AZ205">
            <v>0</v>
          </cell>
          <cell r="BA205">
            <v>0</v>
          </cell>
          <cell r="BB205">
            <v>0</v>
          </cell>
          <cell r="BC205">
            <v>0</v>
          </cell>
        </row>
        <row r="206">
          <cell r="B206">
            <v>1129</v>
          </cell>
          <cell r="C206" t="str">
            <v>Lincewood P</v>
          </cell>
          <cell r="D206">
            <v>1970786.26</v>
          </cell>
          <cell r="E206">
            <v>1970786.26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130583</v>
          </cell>
          <cell r="K206">
            <v>130583</v>
          </cell>
          <cell r="L206">
            <v>0</v>
          </cell>
          <cell r="M206">
            <v>0</v>
          </cell>
          <cell r="N206">
            <v>0</v>
          </cell>
          <cell r="O206">
            <v>0</v>
          </cell>
          <cell r="P206">
            <v>112140</v>
          </cell>
          <cell r="Q206">
            <v>112140</v>
          </cell>
          <cell r="R206">
            <v>0</v>
          </cell>
          <cell r="S206">
            <v>36347.589999999997</v>
          </cell>
          <cell r="T206">
            <v>36347.589999999997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 t="b">
            <v>1</v>
          </cell>
          <cell r="Z206">
            <v>0</v>
          </cell>
          <cell r="AA206">
            <v>0</v>
          </cell>
          <cell r="AB206">
            <v>77695</v>
          </cell>
          <cell r="AC206">
            <v>77695</v>
          </cell>
          <cell r="AD206">
            <v>0</v>
          </cell>
          <cell r="AE206">
            <v>2692406.38</v>
          </cell>
          <cell r="AF206">
            <v>2674382.38</v>
          </cell>
          <cell r="AG206">
            <v>18024</v>
          </cell>
          <cell r="AH206">
            <v>0</v>
          </cell>
          <cell r="AI206">
            <v>2292577.4500000002</v>
          </cell>
          <cell r="AJ206">
            <v>399828.93</v>
          </cell>
          <cell r="AK206">
            <v>0</v>
          </cell>
          <cell r="AL206">
            <v>0</v>
          </cell>
          <cell r="AM206">
            <v>3493.22</v>
          </cell>
          <cell r="AN206">
            <v>0</v>
          </cell>
          <cell r="AO206">
            <v>0</v>
          </cell>
          <cell r="AP206">
            <v>0</v>
          </cell>
          <cell r="AQ206">
            <v>0</v>
          </cell>
          <cell r="AR206">
            <v>0</v>
          </cell>
          <cell r="AS206">
            <v>0</v>
          </cell>
          <cell r="AT206">
            <v>0</v>
          </cell>
          <cell r="AU206">
            <v>0</v>
          </cell>
          <cell r="AV206">
            <v>0</v>
          </cell>
          <cell r="AW206">
            <v>0</v>
          </cell>
          <cell r="AX206">
            <v>10000</v>
          </cell>
          <cell r="AY206">
            <v>0</v>
          </cell>
          <cell r="AZ206">
            <v>0</v>
          </cell>
          <cell r="BA206">
            <v>0</v>
          </cell>
          <cell r="BB206">
            <v>0</v>
          </cell>
          <cell r="BC206">
            <v>389829</v>
          </cell>
        </row>
        <row r="207">
          <cell r="B207">
            <v>2870</v>
          </cell>
          <cell r="C207" t="str">
            <v>St Marys CE P (Hat)</v>
          </cell>
          <cell r="D207">
            <v>466710.68</v>
          </cell>
          <cell r="E207">
            <v>466710.68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14477</v>
          </cell>
          <cell r="K207">
            <v>14477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11640</v>
          </cell>
          <cell r="Q207">
            <v>11640</v>
          </cell>
          <cell r="R207">
            <v>0</v>
          </cell>
          <cell r="S207">
            <v>400</v>
          </cell>
          <cell r="T207">
            <v>400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 t="b">
            <v>1</v>
          </cell>
          <cell r="Z207">
            <v>0</v>
          </cell>
          <cell r="AA207">
            <v>0</v>
          </cell>
          <cell r="AB207">
            <v>25860</v>
          </cell>
          <cell r="AC207">
            <v>25860</v>
          </cell>
          <cell r="AD207">
            <v>0</v>
          </cell>
          <cell r="AE207">
            <v>542830.92000000004</v>
          </cell>
          <cell r="AF207">
            <v>542830.92000000004</v>
          </cell>
          <cell r="AG207">
            <v>0</v>
          </cell>
          <cell r="AH207">
            <v>0</v>
          </cell>
          <cell r="AI207">
            <v>463901.65</v>
          </cell>
          <cell r="AJ207">
            <v>78929.27</v>
          </cell>
          <cell r="AK207">
            <v>0</v>
          </cell>
          <cell r="AL207">
            <v>0</v>
          </cell>
          <cell r="AM207">
            <v>446.79</v>
          </cell>
          <cell r="AN207">
            <v>0</v>
          </cell>
          <cell r="AO207">
            <v>0</v>
          </cell>
          <cell r="AP207">
            <v>0</v>
          </cell>
          <cell r="AQ207">
            <v>0</v>
          </cell>
          <cell r="AR207">
            <v>0</v>
          </cell>
          <cell r="AS207">
            <v>0</v>
          </cell>
          <cell r="AT207">
            <v>0</v>
          </cell>
          <cell r="AU207">
            <v>0</v>
          </cell>
          <cell r="AV207">
            <v>0</v>
          </cell>
          <cell r="AW207">
            <v>0</v>
          </cell>
          <cell r="AX207">
            <v>67597</v>
          </cell>
          <cell r="AY207">
            <v>0</v>
          </cell>
          <cell r="AZ207">
            <v>0</v>
          </cell>
          <cell r="BA207">
            <v>0</v>
          </cell>
          <cell r="BB207">
            <v>0</v>
          </cell>
          <cell r="BC207">
            <v>0</v>
          </cell>
        </row>
        <row r="208">
          <cell r="B208">
            <v>1260</v>
          </cell>
          <cell r="C208" t="str">
            <v>South Green C J</v>
          </cell>
          <cell r="D208">
            <v>1123131.02</v>
          </cell>
          <cell r="E208">
            <v>1123131.02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84701</v>
          </cell>
          <cell r="K208">
            <v>84701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74205</v>
          </cell>
          <cell r="Q208">
            <v>74205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 t="b">
            <v>1</v>
          </cell>
          <cell r="Z208">
            <v>0</v>
          </cell>
          <cell r="AA208">
            <v>0</v>
          </cell>
          <cell r="AB208">
            <v>18339</v>
          </cell>
          <cell r="AC208">
            <v>18339</v>
          </cell>
          <cell r="AD208">
            <v>0</v>
          </cell>
          <cell r="AE208">
            <v>1409789.8599999999</v>
          </cell>
          <cell r="AF208">
            <v>1402649.7300000002</v>
          </cell>
          <cell r="AG208">
            <v>7140.1299999999992</v>
          </cell>
          <cell r="AH208">
            <v>0</v>
          </cell>
          <cell r="AI208">
            <v>1351127.1</v>
          </cell>
          <cell r="AJ208">
            <v>58662.76</v>
          </cell>
          <cell r="AK208">
            <v>0</v>
          </cell>
          <cell r="AL208">
            <v>0</v>
          </cell>
          <cell r="AM208">
            <v>2012.03</v>
          </cell>
          <cell r="AN208">
            <v>0</v>
          </cell>
          <cell r="AO208">
            <v>0</v>
          </cell>
          <cell r="AP208">
            <v>0</v>
          </cell>
          <cell r="AQ208">
            <v>0</v>
          </cell>
          <cell r="AR208">
            <v>0</v>
          </cell>
          <cell r="AS208">
            <v>0</v>
          </cell>
          <cell r="AT208">
            <v>0</v>
          </cell>
          <cell r="AU208">
            <v>0</v>
          </cell>
          <cell r="AV208">
            <v>0</v>
          </cell>
          <cell r="AW208">
            <v>0</v>
          </cell>
          <cell r="AX208">
            <v>0</v>
          </cell>
          <cell r="AY208">
            <v>0</v>
          </cell>
          <cell r="AZ208">
            <v>0</v>
          </cell>
          <cell r="BA208">
            <v>0</v>
          </cell>
          <cell r="BB208">
            <v>58663</v>
          </cell>
          <cell r="BC208">
            <v>0</v>
          </cell>
        </row>
        <row r="209">
          <cell r="B209">
            <v>2454</v>
          </cell>
          <cell r="C209" t="str">
            <v>Beehive Lane C P</v>
          </cell>
          <cell r="D209">
            <v>1027986.5599999998</v>
          </cell>
          <cell r="E209">
            <v>1027986.56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84252.44</v>
          </cell>
          <cell r="K209">
            <v>84252.44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55926.67</v>
          </cell>
          <cell r="Q209">
            <v>55926.67</v>
          </cell>
          <cell r="R209">
            <v>0</v>
          </cell>
          <cell r="S209">
            <v>1050</v>
          </cell>
          <cell r="T209">
            <v>1050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 t="b">
            <v>1</v>
          </cell>
          <cell r="Z209">
            <v>0</v>
          </cell>
          <cell r="AA209">
            <v>0</v>
          </cell>
          <cell r="AB209">
            <v>56226</v>
          </cell>
          <cell r="AC209">
            <v>56226</v>
          </cell>
          <cell r="AD209">
            <v>0</v>
          </cell>
          <cell r="AE209">
            <v>1290951.96</v>
          </cell>
          <cell r="AF209">
            <v>1276759.42</v>
          </cell>
          <cell r="AG209">
            <v>14192.54</v>
          </cell>
          <cell r="AH209">
            <v>0</v>
          </cell>
          <cell r="AI209">
            <v>1185733.29</v>
          </cell>
          <cell r="AJ209">
            <v>105218.67</v>
          </cell>
          <cell r="AK209">
            <v>0</v>
          </cell>
          <cell r="AL209">
            <v>0</v>
          </cell>
          <cell r="AM209">
            <v>1787.16</v>
          </cell>
          <cell r="AN209">
            <v>0</v>
          </cell>
          <cell r="AO209">
            <v>10611.47</v>
          </cell>
          <cell r="AP209">
            <v>0</v>
          </cell>
          <cell r="AQ209">
            <v>-0.16</v>
          </cell>
          <cell r="AR209">
            <v>0</v>
          </cell>
          <cell r="AS209">
            <v>766.67</v>
          </cell>
          <cell r="AT209">
            <v>0</v>
          </cell>
          <cell r="AU209">
            <v>0</v>
          </cell>
          <cell r="AV209">
            <v>0</v>
          </cell>
          <cell r="AW209">
            <v>0</v>
          </cell>
          <cell r="AX209">
            <v>0</v>
          </cell>
          <cell r="AY209">
            <v>7740</v>
          </cell>
          <cell r="AZ209">
            <v>0</v>
          </cell>
          <cell r="BA209">
            <v>53638</v>
          </cell>
          <cell r="BB209">
            <v>39092</v>
          </cell>
          <cell r="BC209">
            <v>4749</v>
          </cell>
        </row>
        <row r="210">
          <cell r="B210">
            <v>1348</v>
          </cell>
          <cell r="C210" t="str">
            <v>Bradfield C P</v>
          </cell>
          <cell r="D210">
            <v>820976.14</v>
          </cell>
          <cell r="E210">
            <v>820976.14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10425</v>
          </cell>
          <cell r="K210">
            <v>10425</v>
          </cell>
          <cell r="L210">
            <v>0</v>
          </cell>
          <cell r="M210">
            <v>0</v>
          </cell>
          <cell r="N210">
            <v>0</v>
          </cell>
          <cell r="O210">
            <v>0</v>
          </cell>
          <cell r="P210">
            <v>18535</v>
          </cell>
          <cell r="Q210">
            <v>18535</v>
          </cell>
          <cell r="R210">
            <v>0</v>
          </cell>
          <cell r="S210">
            <v>856.93</v>
          </cell>
          <cell r="T210">
            <v>856.93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 t="b">
            <v>1</v>
          </cell>
          <cell r="Z210">
            <v>0</v>
          </cell>
          <cell r="AA210">
            <v>0</v>
          </cell>
          <cell r="AB210">
            <v>32783</v>
          </cell>
          <cell r="AC210">
            <v>32783</v>
          </cell>
          <cell r="AD210">
            <v>0</v>
          </cell>
          <cell r="AE210">
            <v>958374.19</v>
          </cell>
          <cell r="AF210">
            <v>946087.35000000021</v>
          </cell>
          <cell r="AG210">
            <v>12286.840000000002</v>
          </cell>
          <cell r="AH210">
            <v>0</v>
          </cell>
          <cell r="AI210">
            <v>931737.01</v>
          </cell>
          <cell r="AJ210">
            <v>26637.18</v>
          </cell>
          <cell r="AK210">
            <v>0</v>
          </cell>
          <cell r="AL210">
            <v>0</v>
          </cell>
          <cell r="AM210">
            <v>902.01</v>
          </cell>
          <cell r="AN210">
            <v>0</v>
          </cell>
          <cell r="AO210">
            <v>0</v>
          </cell>
          <cell r="AP210">
            <v>0</v>
          </cell>
          <cell r="AQ210">
            <v>0</v>
          </cell>
          <cell r="AR210">
            <v>0</v>
          </cell>
          <cell r="AS210">
            <v>0</v>
          </cell>
          <cell r="AT210">
            <v>0</v>
          </cell>
          <cell r="AU210">
            <v>0</v>
          </cell>
          <cell r="AV210">
            <v>0</v>
          </cell>
          <cell r="AW210">
            <v>0</v>
          </cell>
          <cell r="AX210">
            <v>0</v>
          </cell>
          <cell r="AY210">
            <v>0</v>
          </cell>
          <cell r="AZ210">
            <v>0</v>
          </cell>
          <cell r="BA210">
            <v>4243</v>
          </cell>
          <cell r="BB210">
            <v>18784</v>
          </cell>
          <cell r="BC210">
            <v>0</v>
          </cell>
        </row>
        <row r="211">
          <cell r="B211">
            <v>1838</v>
          </cell>
          <cell r="C211" t="str">
            <v>Lexden C P</v>
          </cell>
          <cell r="D211">
            <v>1242872.7600000002</v>
          </cell>
          <cell r="E211">
            <v>1242872.76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186655.40999999997</v>
          </cell>
          <cell r="K211">
            <v>186655.41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80435</v>
          </cell>
          <cell r="Q211">
            <v>80435</v>
          </cell>
          <cell r="R211">
            <v>0</v>
          </cell>
          <cell r="S211">
            <v>200</v>
          </cell>
          <cell r="T211">
            <v>200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 t="b">
            <v>1</v>
          </cell>
          <cell r="Z211">
            <v>0</v>
          </cell>
          <cell r="AA211">
            <v>0</v>
          </cell>
          <cell r="AB211">
            <v>39305</v>
          </cell>
          <cell r="AC211">
            <v>39305</v>
          </cell>
          <cell r="AD211">
            <v>0</v>
          </cell>
          <cell r="AE211">
            <v>1768680.9</v>
          </cell>
          <cell r="AF211">
            <v>1753676.0000000002</v>
          </cell>
          <cell r="AG211">
            <v>15004.899999999998</v>
          </cell>
          <cell r="AH211">
            <v>0</v>
          </cell>
          <cell r="AI211">
            <v>1610909.23</v>
          </cell>
          <cell r="AJ211">
            <v>157771.67000000001</v>
          </cell>
          <cell r="AK211">
            <v>0</v>
          </cell>
          <cell r="AL211">
            <v>0</v>
          </cell>
          <cell r="AM211">
            <v>1643.85</v>
          </cell>
          <cell r="AN211">
            <v>0</v>
          </cell>
          <cell r="AO211">
            <v>0</v>
          </cell>
          <cell r="AP211">
            <v>0</v>
          </cell>
          <cell r="AQ211">
            <v>0</v>
          </cell>
          <cell r="AR211">
            <v>-0.01</v>
          </cell>
          <cell r="AS211">
            <v>0</v>
          </cell>
          <cell r="AT211">
            <v>0</v>
          </cell>
          <cell r="AU211">
            <v>0</v>
          </cell>
          <cell r="AV211">
            <v>0</v>
          </cell>
          <cell r="AW211">
            <v>17496</v>
          </cell>
          <cell r="AX211">
            <v>0</v>
          </cell>
          <cell r="AY211">
            <v>0</v>
          </cell>
          <cell r="AZ211">
            <v>0</v>
          </cell>
          <cell r="BA211">
            <v>55986</v>
          </cell>
          <cell r="BB211">
            <v>0</v>
          </cell>
          <cell r="BC211">
            <v>81650</v>
          </cell>
        </row>
        <row r="212">
          <cell r="B212">
            <v>4140</v>
          </cell>
          <cell r="C212" t="str">
            <v>Elmwood P</v>
          </cell>
          <cell r="D212">
            <v>1887097.69</v>
          </cell>
          <cell r="E212">
            <v>1887097.69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77212.5</v>
          </cell>
          <cell r="K212">
            <v>77212.5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90772</v>
          </cell>
          <cell r="Q212">
            <v>90772</v>
          </cell>
          <cell r="R212">
            <v>0</v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 t="b">
            <v>1</v>
          </cell>
          <cell r="Z212">
            <v>0</v>
          </cell>
          <cell r="AA212">
            <v>0</v>
          </cell>
          <cell r="AB212">
            <v>88173</v>
          </cell>
          <cell r="AC212">
            <v>88173</v>
          </cell>
          <cell r="AD212">
            <v>0</v>
          </cell>
          <cell r="AE212">
            <v>2461889.46</v>
          </cell>
          <cell r="AF212">
            <v>2443083.1199999996</v>
          </cell>
          <cell r="AG212">
            <v>18806.34</v>
          </cell>
          <cell r="AH212">
            <v>0</v>
          </cell>
          <cell r="AI212">
            <v>2315717.1800000002</v>
          </cell>
          <cell r="AJ212">
            <v>146172.28</v>
          </cell>
          <cell r="AK212">
            <v>0</v>
          </cell>
          <cell r="AL212">
            <v>0</v>
          </cell>
          <cell r="AM212">
            <v>3481.59</v>
          </cell>
          <cell r="AN212">
            <v>0</v>
          </cell>
          <cell r="AO212">
            <v>0</v>
          </cell>
          <cell r="AP212">
            <v>0</v>
          </cell>
          <cell r="AQ212">
            <v>0</v>
          </cell>
          <cell r="AR212">
            <v>0</v>
          </cell>
          <cell r="AS212">
            <v>0</v>
          </cell>
          <cell r="AT212">
            <v>0</v>
          </cell>
          <cell r="AU212">
            <v>0</v>
          </cell>
          <cell r="AV212">
            <v>0</v>
          </cell>
          <cell r="AW212">
            <v>0</v>
          </cell>
          <cell r="AX212">
            <v>136799</v>
          </cell>
          <cell r="AY212">
            <v>0</v>
          </cell>
          <cell r="AZ212">
            <v>0</v>
          </cell>
          <cell r="BA212">
            <v>0</v>
          </cell>
          <cell r="BB212">
            <v>0</v>
          </cell>
          <cell r="BC212">
            <v>0</v>
          </cell>
        </row>
        <row r="213">
          <cell r="B213">
            <v>2282</v>
          </cell>
          <cell r="C213" t="str">
            <v>Fingringhoe CE(VA) P</v>
          </cell>
          <cell r="D213">
            <v>545822.04999999993</v>
          </cell>
          <cell r="E213">
            <v>545822.05000000005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11656</v>
          </cell>
          <cell r="K213">
            <v>11656</v>
          </cell>
          <cell r="L213">
            <v>0</v>
          </cell>
          <cell r="M213">
            <v>0</v>
          </cell>
          <cell r="N213">
            <v>0</v>
          </cell>
          <cell r="O213">
            <v>0</v>
          </cell>
          <cell r="P213">
            <v>28650</v>
          </cell>
          <cell r="Q213">
            <v>28650</v>
          </cell>
          <cell r="R213">
            <v>0</v>
          </cell>
          <cell r="S213">
            <v>1400</v>
          </cell>
          <cell r="T213">
            <v>1400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 t="b">
            <v>1</v>
          </cell>
          <cell r="Z213">
            <v>0</v>
          </cell>
          <cell r="AA213">
            <v>0</v>
          </cell>
          <cell r="AB213">
            <v>28764</v>
          </cell>
          <cell r="AC213">
            <v>28764</v>
          </cell>
          <cell r="AD213">
            <v>0</v>
          </cell>
          <cell r="AE213">
            <v>717553.63</v>
          </cell>
          <cell r="AF213">
            <v>717553.63</v>
          </cell>
          <cell r="AG213">
            <v>0</v>
          </cell>
          <cell r="AH213">
            <v>0</v>
          </cell>
          <cell r="AI213">
            <v>588491.92000000004</v>
          </cell>
          <cell r="AJ213">
            <v>129061.71</v>
          </cell>
          <cell r="AK213">
            <v>0</v>
          </cell>
          <cell r="AL213">
            <v>0</v>
          </cell>
          <cell r="AM213">
            <v>724.98</v>
          </cell>
          <cell r="AN213">
            <v>0</v>
          </cell>
          <cell r="AO213">
            <v>0</v>
          </cell>
          <cell r="AP213">
            <v>0</v>
          </cell>
          <cell r="AQ213">
            <v>0</v>
          </cell>
          <cell r="AR213">
            <v>0</v>
          </cell>
          <cell r="AS213">
            <v>0</v>
          </cell>
          <cell r="AT213">
            <v>0</v>
          </cell>
          <cell r="AU213">
            <v>0</v>
          </cell>
          <cell r="AV213">
            <v>0</v>
          </cell>
          <cell r="AW213">
            <v>0</v>
          </cell>
          <cell r="AX213">
            <v>0</v>
          </cell>
          <cell r="AY213">
            <v>0</v>
          </cell>
          <cell r="AZ213">
            <v>0</v>
          </cell>
          <cell r="BA213">
            <v>58919</v>
          </cell>
          <cell r="BB213">
            <v>55000</v>
          </cell>
          <cell r="BC213">
            <v>3444</v>
          </cell>
        </row>
        <row r="214">
          <cell r="B214">
            <v>1860</v>
          </cell>
          <cell r="C214" t="str">
            <v>Roach Vale C P</v>
          </cell>
          <cell r="D214">
            <v>1041682.03</v>
          </cell>
          <cell r="E214">
            <v>1041682.03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28515</v>
          </cell>
          <cell r="K214">
            <v>28515</v>
          </cell>
          <cell r="L214">
            <v>0</v>
          </cell>
          <cell r="M214">
            <v>13160</v>
          </cell>
          <cell r="N214">
            <v>13160</v>
          </cell>
          <cell r="O214">
            <v>0</v>
          </cell>
          <cell r="P214">
            <v>114175</v>
          </cell>
          <cell r="Q214">
            <v>114175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 t="b">
            <v>1</v>
          </cell>
          <cell r="Z214">
            <v>0</v>
          </cell>
          <cell r="AA214">
            <v>0</v>
          </cell>
          <cell r="AB214">
            <v>48117</v>
          </cell>
          <cell r="AC214">
            <v>48117</v>
          </cell>
          <cell r="AD214">
            <v>0</v>
          </cell>
          <cell r="AE214">
            <v>1401432.2</v>
          </cell>
          <cell r="AF214">
            <v>1387480.38</v>
          </cell>
          <cell r="AG214">
            <v>13951.82</v>
          </cell>
          <cell r="AH214">
            <v>0</v>
          </cell>
          <cell r="AI214">
            <v>1178779.9099999999</v>
          </cell>
          <cell r="AJ214">
            <v>222652.29</v>
          </cell>
          <cell r="AK214">
            <v>0</v>
          </cell>
          <cell r="AL214">
            <v>0</v>
          </cell>
          <cell r="AM214">
            <v>1584.84</v>
          </cell>
          <cell r="AN214">
            <v>0</v>
          </cell>
          <cell r="AO214">
            <v>0</v>
          </cell>
          <cell r="AP214">
            <v>0</v>
          </cell>
          <cell r="AQ214">
            <v>0</v>
          </cell>
          <cell r="AR214">
            <v>0</v>
          </cell>
          <cell r="AS214">
            <v>3280</v>
          </cell>
          <cell r="AT214">
            <v>0</v>
          </cell>
          <cell r="AU214">
            <v>0</v>
          </cell>
          <cell r="AV214">
            <v>0</v>
          </cell>
          <cell r="AW214">
            <v>0</v>
          </cell>
          <cell r="AX214">
            <v>150604</v>
          </cell>
          <cell r="AY214">
            <v>13000</v>
          </cell>
          <cell r="AZ214">
            <v>5654</v>
          </cell>
          <cell r="BA214">
            <v>0</v>
          </cell>
          <cell r="BB214">
            <v>0</v>
          </cell>
          <cell r="BC214">
            <v>41045</v>
          </cell>
        </row>
        <row r="215">
          <cell r="B215">
            <v>1372</v>
          </cell>
          <cell r="C215" t="str">
            <v>John Bunyan C P &amp; N</v>
          </cell>
          <cell r="D215">
            <v>2666770.3600000003</v>
          </cell>
          <cell r="E215">
            <v>2666770.36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115592</v>
          </cell>
          <cell r="K215">
            <v>115592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285885</v>
          </cell>
          <cell r="Q215">
            <v>285885</v>
          </cell>
          <cell r="R215">
            <v>0</v>
          </cell>
          <cell r="S215">
            <v>7152.3399999999992</v>
          </cell>
          <cell r="T215">
            <v>7152.34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 t="b">
            <v>1</v>
          </cell>
          <cell r="Z215">
            <v>0</v>
          </cell>
          <cell r="AA215">
            <v>0</v>
          </cell>
          <cell r="AB215">
            <v>85076</v>
          </cell>
          <cell r="AC215">
            <v>85076</v>
          </cell>
          <cell r="AD215">
            <v>0</v>
          </cell>
          <cell r="AE215">
            <v>3417905.18</v>
          </cell>
          <cell r="AF215">
            <v>3422208.35</v>
          </cell>
          <cell r="AG215">
            <v>-4303.1700000000055</v>
          </cell>
          <cell r="AH215">
            <v>0</v>
          </cell>
          <cell r="AI215">
            <v>3354047.51</v>
          </cell>
          <cell r="AJ215">
            <v>63857.67</v>
          </cell>
          <cell r="AK215">
            <v>0</v>
          </cell>
          <cell r="AL215">
            <v>0</v>
          </cell>
          <cell r="AM215">
            <v>4147.5600000000004</v>
          </cell>
          <cell r="AN215">
            <v>0</v>
          </cell>
          <cell r="AO215">
            <v>0</v>
          </cell>
          <cell r="AP215">
            <v>0</v>
          </cell>
          <cell r="AQ215">
            <v>0</v>
          </cell>
          <cell r="AR215">
            <v>0</v>
          </cell>
          <cell r="AS215">
            <v>2400</v>
          </cell>
          <cell r="AT215">
            <v>0</v>
          </cell>
          <cell r="AU215">
            <v>0</v>
          </cell>
          <cell r="AV215">
            <v>0</v>
          </cell>
          <cell r="AW215">
            <v>0</v>
          </cell>
          <cell r="AX215">
            <v>0</v>
          </cell>
          <cell r="AY215">
            <v>0</v>
          </cell>
          <cell r="AZ215">
            <v>0</v>
          </cell>
          <cell r="BA215">
            <v>0</v>
          </cell>
          <cell r="BB215">
            <v>0</v>
          </cell>
          <cell r="BC215">
            <v>63924</v>
          </cell>
        </row>
        <row r="216">
          <cell r="B216">
            <v>4768</v>
          </cell>
          <cell r="C216" t="str">
            <v>Grange CP</v>
          </cell>
          <cell r="D216">
            <v>1401596.9</v>
          </cell>
          <cell r="E216">
            <v>1401596.9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33451</v>
          </cell>
          <cell r="K216">
            <v>33451</v>
          </cell>
          <cell r="L216">
            <v>0</v>
          </cell>
          <cell r="M216">
            <v>13160</v>
          </cell>
          <cell r="N216">
            <v>13160</v>
          </cell>
          <cell r="O216">
            <v>0</v>
          </cell>
          <cell r="P216">
            <v>59455</v>
          </cell>
          <cell r="Q216">
            <v>59455</v>
          </cell>
          <cell r="R216">
            <v>0</v>
          </cell>
          <cell r="S216">
            <v>1200</v>
          </cell>
          <cell r="T216">
            <v>1200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 t="b">
            <v>1</v>
          </cell>
          <cell r="Z216">
            <v>0</v>
          </cell>
          <cell r="AA216">
            <v>0</v>
          </cell>
          <cell r="AB216">
            <v>56949</v>
          </cell>
          <cell r="AC216">
            <v>56949</v>
          </cell>
          <cell r="AD216">
            <v>0</v>
          </cell>
          <cell r="AE216">
            <v>1660644.62</v>
          </cell>
          <cell r="AF216">
            <v>1644526.32</v>
          </cell>
          <cell r="AG216">
            <v>16118.3</v>
          </cell>
          <cell r="AH216">
            <v>0</v>
          </cell>
          <cell r="AI216">
            <v>1521995.1</v>
          </cell>
          <cell r="AJ216">
            <v>138649.51999999999</v>
          </cell>
          <cell r="AK216">
            <v>0</v>
          </cell>
          <cell r="AL216">
            <v>0</v>
          </cell>
          <cell r="AM216">
            <v>2551.42</v>
          </cell>
          <cell r="AN216">
            <v>0</v>
          </cell>
          <cell r="AO216">
            <v>0</v>
          </cell>
          <cell r="AP216">
            <v>0</v>
          </cell>
          <cell r="AQ216">
            <v>0</v>
          </cell>
          <cell r="AR216">
            <v>0</v>
          </cell>
          <cell r="AS216">
            <v>0</v>
          </cell>
          <cell r="AT216">
            <v>0</v>
          </cell>
          <cell r="AU216">
            <v>0</v>
          </cell>
          <cell r="AV216">
            <v>0</v>
          </cell>
          <cell r="AW216">
            <v>0</v>
          </cell>
          <cell r="AX216">
            <v>0</v>
          </cell>
          <cell r="AY216">
            <v>0</v>
          </cell>
          <cell r="AZ216">
            <v>0</v>
          </cell>
          <cell r="BA216">
            <v>0</v>
          </cell>
          <cell r="BB216">
            <v>0</v>
          </cell>
          <cell r="BC216">
            <v>122531</v>
          </cell>
        </row>
        <row r="217">
          <cell r="B217">
            <v>4856</v>
          </cell>
          <cell r="C217" t="str">
            <v>Broomgrove C I</v>
          </cell>
          <cell r="D217">
            <v>813774.19000000006</v>
          </cell>
          <cell r="E217">
            <v>813774.19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23642</v>
          </cell>
          <cell r="K217">
            <v>23642</v>
          </cell>
          <cell r="L217">
            <v>0</v>
          </cell>
          <cell r="M217">
            <v>11515</v>
          </cell>
          <cell r="N217">
            <v>11515</v>
          </cell>
          <cell r="O217">
            <v>0</v>
          </cell>
          <cell r="P217">
            <v>34295</v>
          </cell>
          <cell r="Q217">
            <v>34295</v>
          </cell>
          <cell r="R217">
            <v>0</v>
          </cell>
          <cell r="S217">
            <v>3656.93</v>
          </cell>
          <cell r="T217">
            <v>3656.93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 t="b">
            <v>1</v>
          </cell>
          <cell r="Z217">
            <v>0</v>
          </cell>
          <cell r="AA217">
            <v>0</v>
          </cell>
          <cell r="AB217">
            <v>68416</v>
          </cell>
          <cell r="AC217">
            <v>68416</v>
          </cell>
          <cell r="AD217">
            <v>0</v>
          </cell>
          <cell r="AE217">
            <v>1086523.95</v>
          </cell>
          <cell r="AF217">
            <v>1073234.1099999999</v>
          </cell>
          <cell r="AG217">
            <v>13289.84</v>
          </cell>
          <cell r="AH217">
            <v>0</v>
          </cell>
          <cell r="AI217">
            <v>931232.89</v>
          </cell>
          <cell r="AJ217">
            <v>155291.06</v>
          </cell>
          <cell r="AK217">
            <v>0</v>
          </cell>
          <cell r="AL217">
            <v>0</v>
          </cell>
          <cell r="AM217">
            <v>1365.66</v>
          </cell>
          <cell r="AN217">
            <v>0</v>
          </cell>
          <cell r="AO217">
            <v>0</v>
          </cell>
          <cell r="AP217">
            <v>0</v>
          </cell>
          <cell r="AQ217">
            <v>0</v>
          </cell>
          <cell r="AR217">
            <v>0</v>
          </cell>
          <cell r="AS217">
            <v>0</v>
          </cell>
          <cell r="AT217">
            <v>0</v>
          </cell>
          <cell r="AU217">
            <v>0</v>
          </cell>
          <cell r="AV217">
            <v>0</v>
          </cell>
          <cell r="AW217">
            <v>0</v>
          </cell>
          <cell r="AX217">
            <v>0</v>
          </cell>
          <cell r="AY217">
            <v>0</v>
          </cell>
          <cell r="AZ217">
            <v>0</v>
          </cell>
          <cell r="BA217">
            <v>124554</v>
          </cell>
          <cell r="BB217">
            <v>0</v>
          </cell>
          <cell r="BC217">
            <v>17447</v>
          </cell>
        </row>
        <row r="218">
          <cell r="B218">
            <v>3246</v>
          </cell>
          <cell r="C218" t="str">
            <v>Layer de la Haye CE P</v>
          </cell>
          <cell r="D218">
            <v>957726.2300000001</v>
          </cell>
          <cell r="E218">
            <v>957726.23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40362.5</v>
          </cell>
          <cell r="K218">
            <v>40362.5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36990</v>
          </cell>
          <cell r="Q218">
            <v>36990</v>
          </cell>
          <cell r="R218">
            <v>0</v>
          </cell>
          <cell r="S218">
            <v>3256.93</v>
          </cell>
          <cell r="T218">
            <v>3256.93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 t="b">
            <v>1</v>
          </cell>
          <cell r="Z218">
            <v>0</v>
          </cell>
          <cell r="AA218">
            <v>0</v>
          </cell>
          <cell r="AB218">
            <v>52114</v>
          </cell>
          <cell r="AC218">
            <v>52114</v>
          </cell>
          <cell r="AD218">
            <v>0</v>
          </cell>
          <cell r="AE218">
            <v>1187113.5</v>
          </cell>
          <cell r="AF218">
            <v>1172981.1400000001</v>
          </cell>
          <cell r="AG218">
            <v>14132.36</v>
          </cell>
          <cell r="AH218">
            <v>0</v>
          </cell>
          <cell r="AI218">
            <v>1090870.3700000001</v>
          </cell>
          <cell r="AJ218">
            <v>96243.13</v>
          </cell>
          <cell r="AK218">
            <v>0</v>
          </cell>
          <cell r="AL218">
            <v>0</v>
          </cell>
          <cell r="AM218">
            <v>1728.15</v>
          </cell>
          <cell r="AN218">
            <v>0</v>
          </cell>
          <cell r="AO218">
            <v>0</v>
          </cell>
          <cell r="AP218">
            <v>0</v>
          </cell>
          <cell r="AQ218">
            <v>0</v>
          </cell>
          <cell r="AR218">
            <v>0</v>
          </cell>
          <cell r="AS218">
            <v>0</v>
          </cell>
          <cell r="AT218">
            <v>0</v>
          </cell>
          <cell r="AU218">
            <v>0</v>
          </cell>
          <cell r="AV218">
            <v>0</v>
          </cell>
          <cell r="AW218">
            <v>0</v>
          </cell>
          <cell r="AX218">
            <v>0</v>
          </cell>
          <cell r="AY218">
            <v>0</v>
          </cell>
          <cell r="AZ218">
            <v>0</v>
          </cell>
          <cell r="BA218">
            <v>78944</v>
          </cell>
          <cell r="BB218">
            <v>0</v>
          </cell>
          <cell r="BC218">
            <v>14876</v>
          </cell>
        </row>
        <row r="219">
          <cell r="B219">
            <v>2944</v>
          </cell>
          <cell r="C219" t="str">
            <v>Highwood C P</v>
          </cell>
          <cell r="D219">
            <v>438060.41000000003</v>
          </cell>
          <cell r="E219">
            <v>438060.41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43592</v>
          </cell>
          <cell r="K219">
            <v>43592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21825</v>
          </cell>
          <cell r="Q219">
            <v>21825</v>
          </cell>
          <cell r="R219">
            <v>0</v>
          </cell>
          <cell r="S219">
            <v>200</v>
          </cell>
          <cell r="T219">
            <v>200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 t="b">
            <v>1</v>
          </cell>
          <cell r="Z219">
            <v>0</v>
          </cell>
          <cell r="AA219">
            <v>0</v>
          </cell>
          <cell r="AB219">
            <v>28175</v>
          </cell>
          <cell r="AC219">
            <v>28175</v>
          </cell>
          <cell r="AD219">
            <v>0</v>
          </cell>
          <cell r="AE219">
            <v>645327.57000000007</v>
          </cell>
          <cell r="AF219">
            <v>634224.27000000014</v>
          </cell>
          <cell r="AG219">
            <v>11103.3</v>
          </cell>
          <cell r="AH219">
            <v>0</v>
          </cell>
          <cell r="AI219">
            <v>490347.21</v>
          </cell>
          <cell r="AJ219">
            <v>154980.35999999999</v>
          </cell>
          <cell r="AK219">
            <v>0</v>
          </cell>
          <cell r="AL219">
            <v>0</v>
          </cell>
          <cell r="AM219">
            <v>463.65</v>
          </cell>
          <cell r="AN219">
            <v>0</v>
          </cell>
          <cell r="AO219">
            <v>3145</v>
          </cell>
          <cell r="AP219">
            <v>0</v>
          </cell>
          <cell r="AQ219">
            <v>0</v>
          </cell>
          <cell r="AR219">
            <v>0</v>
          </cell>
          <cell r="AS219">
            <v>0</v>
          </cell>
          <cell r="AT219">
            <v>0</v>
          </cell>
          <cell r="AU219">
            <v>0</v>
          </cell>
          <cell r="AV219">
            <v>0</v>
          </cell>
          <cell r="AW219">
            <v>0</v>
          </cell>
          <cell r="AX219">
            <v>0</v>
          </cell>
          <cell r="AY219">
            <v>20377</v>
          </cell>
          <cell r="AZ219">
            <v>0</v>
          </cell>
          <cell r="BA219">
            <v>79128</v>
          </cell>
          <cell r="BB219">
            <v>0</v>
          </cell>
          <cell r="BC219">
            <v>44372</v>
          </cell>
        </row>
        <row r="220">
          <cell r="B220">
            <v>8148</v>
          </cell>
          <cell r="C220" t="str">
            <v>Poplar Adolescent Unit</v>
          </cell>
          <cell r="D220">
            <v>164243</v>
          </cell>
          <cell r="E220">
            <v>164243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304213.71999999997</v>
          </cell>
          <cell r="K220">
            <v>304213.71999999997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 t="b">
            <v>1</v>
          </cell>
          <cell r="Z220">
            <v>0</v>
          </cell>
          <cell r="AA220">
            <v>0</v>
          </cell>
          <cell r="AB220">
            <v>0</v>
          </cell>
          <cell r="AC220">
            <v>0</v>
          </cell>
          <cell r="AD220">
            <v>0</v>
          </cell>
          <cell r="AE220">
            <v>660011.30000000005</v>
          </cell>
          <cell r="AF220">
            <v>645797.77</v>
          </cell>
          <cell r="AG220">
            <v>14213.529999999999</v>
          </cell>
          <cell r="AH220">
            <v>0</v>
          </cell>
          <cell r="AI220">
            <v>438419.9</v>
          </cell>
          <cell r="AJ220">
            <v>221591.4</v>
          </cell>
          <cell r="AK220">
            <v>0</v>
          </cell>
          <cell r="AL220">
            <v>0</v>
          </cell>
          <cell r="AM220">
            <v>0</v>
          </cell>
          <cell r="AN220">
            <v>0</v>
          </cell>
          <cell r="AO220">
            <v>0</v>
          </cell>
          <cell r="AP220">
            <v>0</v>
          </cell>
          <cell r="AQ220">
            <v>0</v>
          </cell>
          <cell r="AR220">
            <v>0</v>
          </cell>
          <cell r="AS220">
            <v>0</v>
          </cell>
          <cell r="AT220">
            <v>0</v>
          </cell>
          <cell r="AU220">
            <v>0</v>
          </cell>
          <cell r="AV220">
            <v>0</v>
          </cell>
          <cell r="AW220">
            <v>0</v>
          </cell>
          <cell r="AX220">
            <v>0</v>
          </cell>
          <cell r="AY220">
            <v>0</v>
          </cell>
          <cell r="AZ220">
            <v>0</v>
          </cell>
          <cell r="BA220">
            <v>0</v>
          </cell>
          <cell r="BB220">
            <v>199447</v>
          </cell>
          <cell r="BC220">
            <v>20000</v>
          </cell>
        </row>
        <row r="221">
          <cell r="B221">
            <v>3254</v>
          </cell>
          <cell r="C221" t="str">
            <v>Engaines P</v>
          </cell>
          <cell r="D221">
            <v>1657084.76</v>
          </cell>
          <cell r="E221">
            <v>1657084.76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37810</v>
          </cell>
          <cell r="K221">
            <v>37810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103260</v>
          </cell>
          <cell r="Q221">
            <v>103260</v>
          </cell>
          <cell r="R221">
            <v>0</v>
          </cell>
          <cell r="S221">
            <v>7227.7199999999993</v>
          </cell>
          <cell r="T221">
            <v>7227.72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 t="b">
            <v>1</v>
          </cell>
          <cell r="Z221">
            <v>0</v>
          </cell>
          <cell r="AA221">
            <v>0</v>
          </cell>
          <cell r="AB221">
            <v>55705</v>
          </cell>
          <cell r="AC221">
            <v>55705</v>
          </cell>
          <cell r="AD221">
            <v>0</v>
          </cell>
          <cell r="AE221">
            <v>2037002.9000000001</v>
          </cell>
          <cell r="AF221">
            <v>2021098.8399999999</v>
          </cell>
          <cell r="AG221">
            <v>15904.06</v>
          </cell>
          <cell r="AH221">
            <v>0</v>
          </cell>
          <cell r="AI221">
            <v>1869843.42</v>
          </cell>
          <cell r="AJ221">
            <v>167159.48000000001</v>
          </cell>
          <cell r="AK221">
            <v>0</v>
          </cell>
          <cell r="AL221">
            <v>0</v>
          </cell>
          <cell r="AM221">
            <v>2385.69</v>
          </cell>
          <cell r="AN221">
            <v>0</v>
          </cell>
          <cell r="AO221">
            <v>0</v>
          </cell>
          <cell r="AP221">
            <v>0</v>
          </cell>
          <cell r="AQ221">
            <v>0</v>
          </cell>
          <cell r="AR221">
            <v>0</v>
          </cell>
          <cell r="AS221">
            <v>0</v>
          </cell>
          <cell r="AT221">
            <v>0</v>
          </cell>
          <cell r="AU221">
            <v>0</v>
          </cell>
          <cell r="AV221">
            <v>0</v>
          </cell>
          <cell r="AW221">
            <v>0</v>
          </cell>
          <cell r="AX221">
            <v>0</v>
          </cell>
          <cell r="AY221">
            <v>0</v>
          </cell>
          <cell r="AZ221">
            <v>0</v>
          </cell>
          <cell r="BA221">
            <v>67159</v>
          </cell>
          <cell r="BB221">
            <v>80000</v>
          </cell>
          <cell r="BC221">
            <v>20000</v>
          </cell>
        </row>
      </sheetData>
      <sheetData sheetId="5">
        <row r="1">
          <cell r="A1" t="str">
            <v>Sch Data lookup</v>
          </cell>
          <cell r="E1">
            <v>224</v>
          </cell>
          <cell r="F1">
            <v>184</v>
          </cell>
          <cell r="G1">
            <v>188</v>
          </cell>
          <cell r="H1">
            <v>189</v>
          </cell>
          <cell r="I1">
            <v>191</v>
          </cell>
          <cell r="J1">
            <v>192</v>
          </cell>
          <cell r="K1">
            <v>193</v>
          </cell>
          <cell r="L1">
            <v>194</v>
          </cell>
          <cell r="M1">
            <v>195</v>
          </cell>
          <cell r="N1">
            <v>196</v>
          </cell>
          <cell r="O1">
            <v>197</v>
          </cell>
          <cell r="P1">
            <v>200</v>
          </cell>
          <cell r="Q1">
            <v>201</v>
          </cell>
          <cell r="R1">
            <v>202</v>
          </cell>
          <cell r="S1">
            <v>203</v>
          </cell>
          <cell r="T1">
            <v>204</v>
          </cell>
          <cell r="U1">
            <v>205</v>
          </cell>
          <cell r="V1">
            <v>206</v>
          </cell>
          <cell r="W1">
            <v>207</v>
          </cell>
          <cell r="X1">
            <v>209</v>
          </cell>
          <cell r="Y1">
            <v>210</v>
          </cell>
          <cell r="Z1">
            <v>211</v>
          </cell>
          <cell r="AA1">
            <v>212</v>
          </cell>
          <cell r="AB1">
            <v>213</v>
          </cell>
          <cell r="AC1">
            <v>214</v>
          </cell>
          <cell r="AD1">
            <v>215</v>
          </cell>
          <cell r="AG1">
            <v>219</v>
          </cell>
          <cell r="AH1">
            <v>220</v>
          </cell>
          <cell r="AI1">
            <v>221</v>
          </cell>
          <cell r="AJ1">
            <v>222</v>
          </cell>
          <cell r="AK1">
            <v>223</v>
          </cell>
        </row>
        <row r="2">
          <cell r="A2" t="str">
            <v>Summary of Checks</v>
          </cell>
          <cell r="F2" t="str">
            <v>CLQ1</v>
          </cell>
          <cell r="G2" t="str">
            <v>CLQ2</v>
          </cell>
          <cell r="H2" t="str">
            <v>CLQ3</v>
          </cell>
          <cell r="I2" t="str">
            <v>CLQ4</v>
          </cell>
          <cell r="O2" t="str">
            <v>CLQ5</v>
          </cell>
          <cell r="Q2" t="str">
            <v>CLQ6</v>
          </cell>
          <cell r="R2" t="str">
            <v>CLQ7</v>
          </cell>
          <cell r="T2" t="str">
            <v>CLQ8</v>
          </cell>
          <cell r="V2" t="str">
            <v>CLQ9</v>
          </cell>
          <cell r="W2" t="str">
            <v>CLQ10</v>
          </cell>
          <cell r="X2" t="str">
            <v>CLQ11</v>
          </cell>
          <cell r="Y2" t="str">
            <v>CLQ12</v>
          </cell>
          <cell r="AA2" t="str">
            <v>CLQ13</v>
          </cell>
          <cell r="AB2" t="str">
            <v>CLQ13</v>
          </cell>
          <cell r="AC2" t="str">
            <v>CLQ14</v>
          </cell>
          <cell r="AD2" t="str">
            <v>CLQ14</v>
          </cell>
          <cell r="AG2" t="str">
            <v>Reconciled Closing Balances</v>
          </cell>
        </row>
        <row r="3">
          <cell r="A3" t="str">
            <v>Cost Code</v>
          </cell>
          <cell r="B3" t="str">
            <v>DfE No</v>
          </cell>
          <cell r="C3" t="str">
            <v>School Name</v>
          </cell>
          <cell r="D3" t="str">
            <v>Return Loaded?</v>
          </cell>
          <cell r="E3" t="str">
            <v>Yr End Return Authorised by Hd?</v>
          </cell>
          <cell r="F3" t="str">
            <v>CFR Return Complete?</v>
          </cell>
          <cell r="G3" t="str">
            <v>Funding Rec Complete?</v>
          </cell>
          <cell r="H3" t="str">
            <v>LA Funding on CFR correct?
(see Funding Rec Data)</v>
          </cell>
          <cell r="I3" t="str">
            <v>PF Rev: CY Bfwd = PY Closing Bal?</v>
          </cell>
          <cell r="J3" t="str">
            <v>PF Rev: CY Bfwd less PY Closing Bal?</v>
          </cell>
          <cell r="K3" t="str">
            <v>CF Rev: CY Bfwd = PY Closing Bal?</v>
          </cell>
          <cell r="L3" t="str">
            <v>CF Rev: CY Bfwd less PY Closing Bal?</v>
          </cell>
          <cell r="M3" t="str">
            <v>Capital:
CY Bfwd = PY Closing Bal?</v>
          </cell>
          <cell r="N3" t="str">
            <v>Capital:
CY Bfwd less PY Closing Bal?</v>
          </cell>
          <cell r="O3" t="str">
            <v>Does E30 = CI04?</v>
          </cell>
          <cell r="P3" t="str">
            <v>If E30&gt;CI04, has sch confirmed LA exp included?</v>
          </cell>
          <cell r="Q3" t="str">
            <v>Rec Form Complete?</v>
          </cell>
          <cell r="R3" t="str">
            <v>Sch Funding on Rec Form correct?</v>
          </cell>
          <cell r="S3" t="str">
            <v>Sch Funding less GL Funding</v>
          </cell>
          <cell r="T3" t="str">
            <v>Total CFR balance = Rec Form balance?</v>
          </cell>
          <cell r="U3" t="str">
            <v>CFR Bal less Rec Form Bal</v>
          </cell>
          <cell r="V3" t="str">
            <v>Bank Rec Complete?</v>
          </cell>
          <cell r="W3" t="str">
            <v>Bank Docs to be attached?</v>
          </cell>
          <cell r="X3" t="str">
            <v>Bal Sheet Complete?</v>
          </cell>
          <cell r="Y3" t="str">
            <v>Payroll Control &gt;0??</v>
          </cell>
          <cell r="Z3" t="str">
            <v>P.provider doesn't process March on-costs in April?</v>
          </cell>
          <cell r="AA3" t="str">
            <v>Revenue Bal on Bal sheet = CFR?</v>
          </cell>
          <cell r="AB3" t="str">
            <v>Revenue Bal on Bal sheet less CFR Bal</v>
          </cell>
          <cell r="AC3" t="str">
            <v>Capital Bal on Bal sheet = CFR?</v>
          </cell>
          <cell r="AD3" t="str">
            <v>Capital Bal on Bal sheet less CFR Bal</v>
          </cell>
          <cell r="AG3" t="str">
            <v>Pupil Focused Revenue</v>
          </cell>
          <cell r="AH3" t="str">
            <v>Community Focused Revenue</v>
          </cell>
          <cell r="AI3" t="str">
            <v>Revenue</v>
          </cell>
          <cell r="AJ3" t="str">
            <v>Capital</v>
          </cell>
          <cell r="AK3" t="str">
            <v>Total</v>
          </cell>
        </row>
        <row r="4">
          <cell r="A4">
            <v>4750</v>
          </cell>
          <cell r="B4">
            <v>3257</v>
          </cell>
          <cell r="C4" t="str">
            <v>Abacus Primary</v>
          </cell>
          <cell r="D4" t="str">
            <v>Y</v>
          </cell>
          <cell r="E4" t="str">
            <v>Y</v>
          </cell>
          <cell r="F4" t="str">
            <v>Y</v>
          </cell>
          <cell r="G4" t="str">
            <v>Y</v>
          </cell>
          <cell r="H4" t="str">
            <v>Y</v>
          </cell>
          <cell r="I4" t="str">
            <v>Y</v>
          </cell>
          <cell r="J4">
            <v>0</v>
          </cell>
          <cell r="K4" t="str">
            <v>Y</v>
          </cell>
          <cell r="L4">
            <v>0</v>
          </cell>
          <cell r="M4" t="str">
            <v>Y</v>
          </cell>
          <cell r="N4">
            <v>0</v>
          </cell>
          <cell r="O4" t="str">
            <v>Y</v>
          </cell>
          <cell r="P4" t="str">
            <v/>
          </cell>
          <cell r="Q4" t="str">
            <v>Y</v>
          </cell>
          <cell r="R4" t="str">
            <v>Y</v>
          </cell>
          <cell r="S4">
            <v>0</v>
          </cell>
          <cell r="T4" t="str">
            <v>Y</v>
          </cell>
          <cell r="U4">
            <v>0</v>
          </cell>
          <cell r="V4" t="str">
            <v>Y</v>
          </cell>
          <cell r="W4" t="str">
            <v/>
          </cell>
          <cell r="X4" t="str">
            <v>Y</v>
          </cell>
          <cell r="Y4" t="str">
            <v>Y</v>
          </cell>
          <cell r="Z4" t="str">
            <v/>
          </cell>
          <cell r="AA4" t="str">
            <v>Y</v>
          </cell>
          <cell r="AB4">
            <v>0</v>
          </cell>
          <cell r="AC4" t="str">
            <v>Y</v>
          </cell>
          <cell r="AD4">
            <v>0</v>
          </cell>
          <cell r="AG4">
            <v>284983.80000000028</v>
          </cell>
          <cell r="AH4">
            <v>0</v>
          </cell>
          <cell r="AI4">
            <v>284983.80000000028</v>
          </cell>
          <cell r="AJ4">
            <v>1923.3100000000013</v>
          </cell>
          <cell r="AK4">
            <v>286907.11000000028</v>
          </cell>
        </row>
        <row r="5">
          <cell r="A5">
            <v>2842</v>
          </cell>
          <cell r="B5">
            <v>3822</v>
          </cell>
          <cell r="C5" t="str">
            <v>All Saints CE P Dovercourt Harwich</v>
          </cell>
          <cell r="D5" t="str">
            <v>Y</v>
          </cell>
          <cell r="E5" t="str">
            <v>Y</v>
          </cell>
          <cell r="F5" t="str">
            <v>Y</v>
          </cell>
          <cell r="G5" t="str">
            <v>Y</v>
          </cell>
          <cell r="H5" t="str">
            <v>Y</v>
          </cell>
          <cell r="I5" t="str">
            <v>Y</v>
          </cell>
          <cell r="J5">
            <v>0</v>
          </cell>
          <cell r="K5" t="str">
            <v>Y</v>
          </cell>
          <cell r="L5">
            <v>0</v>
          </cell>
          <cell r="M5" t="str">
            <v>Y</v>
          </cell>
          <cell r="N5">
            <v>0</v>
          </cell>
          <cell r="O5" t="str">
            <v>Y</v>
          </cell>
          <cell r="P5" t="str">
            <v/>
          </cell>
          <cell r="Q5" t="str">
            <v>Y</v>
          </cell>
          <cell r="R5" t="str">
            <v>Y</v>
          </cell>
          <cell r="S5">
            <v>0</v>
          </cell>
          <cell r="T5" t="str">
            <v>Y</v>
          </cell>
          <cell r="U5">
            <v>0</v>
          </cell>
          <cell r="V5" t="str">
            <v>Y</v>
          </cell>
          <cell r="W5" t="str">
            <v/>
          </cell>
          <cell r="X5" t="str">
            <v>Y</v>
          </cell>
          <cell r="Y5" t="str">
            <v>Y</v>
          </cell>
          <cell r="Z5" t="str">
            <v/>
          </cell>
          <cell r="AA5" t="str">
            <v>Y</v>
          </cell>
          <cell r="AB5">
            <v>0</v>
          </cell>
          <cell r="AC5" t="str">
            <v>Y</v>
          </cell>
          <cell r="AD5">
            <v>0</v>
          </cell>
          <cell r="AG5">
            <v>162209.31999999983</v>
          </cell>
          <cell r="AH5">
            <v>0</v>
          </cell>
          <cell r="AI5">
            <v>162209.31999999983</v>
          </cell>
          <cell r="AJ5">
            <v>53019.48</v>
          </cell>
          <cell r="AK5">
            <v>215228.79999999984</v>
          </cell>
        </row>
        <row r="6">
          <cell r="A6">
            <v>3332</v>
          </cell>
          <cell r="B6">
            <v>3201</v>
          </cell>
          <cell r="C6" t="str">
            <v>All Saints CE P Maldon</v>
          </cell>
          <cell r="D6" t="str">
            <v>Y</v>
          </cell>
          <cell r="E6" t="str">
            <v>Y</v>
          </cell>
          <cell r="F6" t="str">
            <v>Y</v>
          </cell>
          <cell r="G6" t="str">
            <v>Y</v>
          </cell>
          <cell r="H6" t="str">
            <v>Y</v>
          </cell>
          <cell r="I6" t="str">
            <v>Y</v>
          </cell>
          <cell r="J6">
            <v>0</v>
          </cell>
          <cell r="K6" t="str">
            <v>Y</v>
          </cell>
          <cell r="L6">
            <v>0</v>
          </cell>
          <cell r="M6" t="str">
            <v>Y</v>
          </cell>
          <cell r="N6">
            <v>0</v>
          </cell>
          <cell r="O6" t="str">
            <v>Y</v>
          </cell>
          <cell r="P6" t="str">
            <v/>
          </cell>
          <cell r="Q6" t="str">
            <v>Y</v>
          </cell>
          <cell r="R6" t="str">
            <v>Y</v>
          </cell>
          <cell r="S6">
            <v>0</v>
          </cell>
          <cell r="T6" t="str">
            <v>Y</v>
          </cell>
          <cell r="U6">
            <v>0</v>
          </cell>
          <cell r="V6" t="str">
            <v>Y</v>
          </cell>
          <cell r="W6" t="str">
            <v/>
          </cell>
          <cell r="X6" t="str">
            <v>Y</v>
          </cell>
          <cell r="Y6" t="str">
            <v>Y</v>
          </cell>
          <cell r="Z6" t="str">
            <v/>
          </cell>
          <cell r="AA6" t="str">
            <v>Y</v>
          </cell>
          <cell r="AB6">
            <v>0</v>
          </cell>
          <cell r="AC6" t="str">
            <v>Y</v>
          </cell>
          <cell r="AD6">
            <v>0</v>
          </cell>
          <cell r="AG6">
            <v>82190.309999999357</v>
          </cell>
          <cell r="AH6">
            <v>0</v>
          </cell>
          <cell r="AI6">
            <v>82190.309999999357</v>
          </cell>
          <cell r="AJ6">
            <v>4264.6499999999069</v>
          </cell>
          <cell r="AK6">
            <v>86454.959999999264</v>
          </cell>
        </row>
        <row r="7">
          <cell r="A7">
            <v>2552</v>
          </cell>
          <cell r="B7">
            <v>3314</v>
          </cell>
          <cell r="C7" t="str">
            <v>All Saints'CE (Aided) P Great Oakley</v>
          </cell>
          <cell r="D7" t="str">
            <v>Y</v>
          </cell>
          <cell r="E7" t="str">
            <v>Y</v>
          </cell>
          <cell r="F7" t="str">
            <v>Y</v>
          </cell>
          <cell r="G7" t="str">
            <v>Y</v>
          </cell>
          <cell r="H7" t="str">
            <v>Y</v>
          </cell>
          <cell r="I7" t="str">
            <v>Y</v>
          </cell>
          <cell r="J7">
            <v>0</v>
          </cell>
          <cell r="K7" t="str">
            <v>Y</v>
          </cell>
          <cell r="L7">
            <v>0</v>
          </cell>
          <cell r="M7" t="str">
            <v>Y</v>
          </cell>
          <cell r="N7">
            <v>0</v>
          </cell>
          <cell r="O7" t="str">
            <v>Y</v>
          </cell>
          <cell r="P7" t="str">
            <v/>
          </cell>
          <cell r="Q7" t="str">
            <v>Y</v>
          </cell>
          <cell r="R7" t="str">
            <v>Y</v>
          </cell>
          <cell r="S7">
            <v>0</v>
          </cell>
          <cell r="T7" t="str">
            <v>Y</v>
          </cell>
          <cell r="U7">
            <v>0</v>
          </cell>
          <cell r="V7" t="str">
            <v>Y</v>
          </cell>
          <cell r="W7" t="str">
            <v/>
          </cell>
          <cell r="X7" t="str">
            <v>Y</v>
          </cell>
          <cell r="Y7" t="str">
            <v>Y</v>
          </cell>
          <cell r="Z7" t="str">
            <v/>
          </cell>
          <cell r="AA7" t="str">
            <v>Y</v>
          </cell>
          <cell r="AB7">
            <v>0</v>
          </cell>
          <cell r="AC7" t="str">
            <v>Y</v>
          </cell>
          <cell r="AD7">
            <v>0</v>
          </cell>
          <cell r="AG7">
            <v>142511.03000000003</v>
          </cell>
          <cell r="AH7">
            <v>0</v>
          </cell>
          <cell r="AI7">
            <v>142511.03000000003</v>
          </cell>
          <cell r="AJ7">
            <v>14243.19</v>
          </cell>
          <cell r="AK7">
            <v>156754.22000000003</v>
          </cell>
        </row>
        <row r="8">
          <cell r="A8">
            <v>1010</v>
          </cell>
          <cell r="B8">
            <v>2043</v>
          </cell>
          <cell r="C8" t="str">
            <v>Alresford C P</v>
          </cell>
          <cell r="D8" t="str">
            <v>Y</v>
          </cell>
          <cell r="E8" t="str">
            <v>Y</v>
          </cell>
          <cell r="F8" t="str">
            <v>Y</v>
          </cell>
          <cell r="G8" t="str">
            <v>Y</v>
          </cell>
          <cell r="H8" t="str">
            <v>Y</v>
          </cell>
          <cell r="I8" t="str">
            <v>Y</v>
          </cell>
          <cell r="J8">
            <v>0</v>
          </cell>
          <cell r="K8" t="str">
            <v>Y</v>
          </cell>
          <cell r="L8">
            <v>0</v>
          </cell>
          <cell r="M8" t="str">
            <v>Y</v>
          </cell>
          <cell r="N8">
            <v>0</v>
          </cell>
          <cell r="O8" t="str">
            <v>Y</v>
          </cell>
          <cell r="P8" t="str">
            <v/>
          </cell>
          <cell r="Q8" t="str">
            <v>Y</v>
          </cell>
          <cell r="R8" t="str">
            <v>Y</v>
          </cell>
          <cell r="S8">
            <v>0</v>
          </cell>
          <cell r="T8" t="str">
            <v>Y</v>
          </cell>
          <cell r="U8">
            <v>0</v>
          </cell>
          <cell r="V8" t="str">
            <v>Y</v>
          </cell>
          <cell r="W8" t="str">
            <v/>
          </cell>
          <cell r="X8" t="str">
            <v>Y</v>
          </cell>
          <cell r="Y8" t="str">
            <v>Y</v>
          </cell>
          <cell r="Z8" t="str">
            <v/>
          </cell>
          <cell r="AA8" t="str">
            <v>Y</v>
          </cell>
          <cell r="AB8">
            <v>0</v>
          </cell>
          <cell r="AC8" t="str">
            <v>Y</v>
          </cell>
          <cell r="AD8">
            <v>0</v>
          </cell>
          <cell r="AG8">
            <v>97609.189999999944</v>
          </cell>
          <cell r="AH8">
            <v>0</v>
          </cell>
          <cell r="AI8">
            <v>97609.189999999944</v>
          </cell>
          <cell r="AJ8">
            <v>11033.68</v>
          </cell>
          <cell r="AK8">
            <v>108642.86999999994</v>
          </cell>
        </row>
        <row r="9">
          <cell r="A9">
            <v>1026</v>
          </cell>
          <cell r="B9">
            <v>2710</v>
          </cell>
          <cell r="C9" t="str">
            <v>Ashdon C P</v>
          </cell>
          <cell r="D9" t="str">
            <v>Y</v>
          </cell>
          <cell r="E9" t="str">
            <v>Y</v>
          </cell>
          <cell r="F9" t="str">
            <v>Y</v>
          </cell>
          <cell r="G9" t="str">
            <v>Y</v>
          </cell>
          <cell r="H9" t="str">
            <v>Y</v>
          </cell>
          <cell r="I9" t="str">
            <v>Y</v>
          </cell>
          <cell r="J9">
            <v>0</v>
          </cell>
          <cell r="K9" t="str">
            <v>Y</v>
          </cell>
          <cell r="L9">
            <v>0</v>
          </cell>
          <cell r="M9" t="str">
            <v>Y</v>
          </cell>
          <cell r="N9">
            <v>0</v>
          </cell>
          <cell r="O9" t="str">
            <v>Y</v>
          </cell>
          <cell r="P9" t="str">
            <v/>
          </cell>
          <cell r="Q9" t="str">
            <v>Y</v>
          </cell>
          <cell r="R9" t="str">
            <v>Y</v>
          </cell>
          <cell r="S9">
            <v>0</v>
          </cell>
          <cell r="T9" t="str">
            <v>Y</v>
          </cell>
          <cell r="U9">
            <v>0</v>
          </cell>
          <cell r="V9" t="str">
            <v>Y</v>
          </cell>
          <cell r="W9" t="str">
            <v/>
          </cell>
          <cell r="X9" t="str">
            <v>Y</v>
          </cell>
          <cell r="Y9" t="str">
            <v>Y</v>
          </cell>
          <cell r="Z9" t="str">
            <v/>
          </cell>
          <cell r="AA9" t="str">
            <v>Y</v>
          </cell>
          <cell r="AB9">
            <v>0</v>
          </cell>
          <cell r="AC9" t="str">
            <v>Y</v>
          </cell>
          <cell r="AD9">
            <v>0</v>
          </cell>
          <cell r="AG9">
            <v>61675.519999999902</v>
          </cell>
          <cell r="AH9">
            <v>0</v>
          </cell>
          <cell r="AI9">
            <v>61675.519999999902</v>
          </cell>
          <cell r="AJ9">
            <v>2814.51</v>
          </cell>
          <cell r="AK9">
            <v>64490.029999999904</v>
          </cell>
        </row>
        <row r="10">
          <cell r="A10">
            <v>2452</v>
          </cell>
          <cell r="B10">
            <v>2579</v>
          </cell>
          <cell r="C10" t="str">
            <v>Baddow Hall C I Gt Baddow</v>
          </cell>
          <cell r="D10" t="str">
            <v>Y</v>
          </cell>
          <cell r="E10" t="str">
            <v>Y</v>
          </cell>
          <cell r="F10" t="str">
            <v>Y</v>
          </cell>
          <cell r="G10" t="str">
            <v>Y</v>
          </cell>
          <cell r="H10" t="str">
            <v>Y</v>
          </cell>
          <cell r="I10" t="str">
            <v>Y</v>
          </cell>
          <cell r="J10">
            <v>0</v>
          </cell>
          <cell r="K10" t="str">
            <v>Y</v>
          </cell>
          <cell r="L10">
            <v>0</v>
          </cell>
          <cell r="M10" t="str">
            <v>Y</v>
          </cell>
          <cell r="N10">
            <v>0</v>
          </cell>
          <cell r="O10" t="str">
            <v>Y</v>
          </cell>
          <cell r="P10" t="str">
            <v/>
          </cell>
          <cell r="Q10" t="str">
            <v>Y</v>
          </cell>
          <cell r="R10" t="str">
            <v>Y</v>
          </cell>
          <cell r="S10">
            <v>0</v>
          </cell>
          <cell r="T10" t="str">
            <v>Y</v>
          </cell>
          <cell r="U10">
            <v>0</v>
          </cell>
          <cell r="V10" t="str">
            <v>Y</v>
          </cell>
          <cell r="W10" t="str">
            <v/>
          </cell>
          <cell r="X10" t="str">
            <v>Y</v>
          </cell>
          <cell r="Y10" t="str">
            <v>Y</v>
          </cell>
          <cell r="Z10" t="str">
            <v/>
          </cell>
          <cell r="AA10" t="str">
            <v>Y</v>
          </cell>
          <cell r="AB10">
            <v>0</v>
          </cell>
          <cell r="AC10" t="str">
            <v>Y</v>
          </cell>
          <cell r="AD10">
            <v>0</v>
          </cell>
          <cell r="AG10">
            <v>196934.05000000028</v>
          </cell>
          <cell r="AH10">
            <v>0</v>
          </cell>
          <cell r="AI10">
            <v>196934.05000000028</v>
          </cell>
          <cell r="AJ10">
            <v>9350.32</v>
          </cell>
          <cell r="AK10">
            <v>206284.37000000029</v>
          </cell>
        </row>
        <row r="11">
          <cell r="A11">
            <v>2450</v>
          </cell>
          <cell r="B11">
            <v>2609</v>
          </cell>
          <cell r="C11" t="str">
            <v>Baddow Hall C J Gt Baddow</v>
          </cell>
          <cell r="D11" t="str">
            <v>Y</v>
          </cell>
          <cell r="E11" t="str">
            <v>Y</v>
          </cell>
          <cell r="F11" t="str">
            <v>Y</v>
          </cell>
          <cell r="G11" t="str">
            <v>Y</v>
          </cell>
          <cell r="H11" t="str">
            <v>Y</v>
          </cell>
          <cell r="I11" t="str">
            <v>Y</v>
          </cell>
          <cell r="J11">
            <v>0</v>
          </cell>
          <cell r="K11" t="str">
            <v>Y</v>
          </cell>
          <cell r="L11">
            <v>0</v>
          </cell>
          <cell r="M11" t="str">
            <v>Y</v>
          </cell>
          <cell r="N11">
            <v>0</v>
          </cell>
          <cell r="O11" t="str">
            <v>Y</v>
          </cell>
          <cell r="P11" t="str">
            <v/>
          </cell>
          <cell r="Q11" t="str">
            <v>Y</v>
          </cell>
          <cell r="R11" t="str">
            <v>Y</v>
          </cell>
          <cell r="S11">
            <v>0</v>
          </cell>
          <cell r="T11" t="str">
            <v>Y</v>
          </cell>
          <cell r="U11">
            <v>0</v>
          </cell>
          <cell r="V11" t="str">
            <v>Y</v>
          </cell>
          <cell r="W11" t="str">
            <v/>
          </cell>
          <cell r="X11" t="str">
            <v>Y</v>
          </cell>
          <cell r="Y11" t="str">
            <v>Y</v>
          </cell>
          <cell r="Z11" t="str">
            <v/>
          </cell>
          <cell r="AA11" t="str">
            <v>Y</v>
          </cell>
          <cell r="AB11">
            <v>0</v>
          </cell>
          <cell r="AC11" t="str">
            <v>Y</v>
          </cell>
          <cell r="AD11">
            <v>0</v>
          </cell>
          <cell r="AG11">
            <v>250793.93999999948</v>
          </cell>
          <cell r="AH11">
            <v>0</v>
          </cell>
          <cell r="AI11">
            <v>250793.93999999948</v>
          </cell>
          <cell r="AJ11">
            <v>14613.8</v>
          </cell>
          <cell r="AK11">
            <v>265407.73999999947</v>
          </cell>
        </row>
        <row r="12">
          <cell r="A12">
            <v>4432</v>
          </cell>
          <cell r="B12">
            <v>2088</v>
          </cell>
          <cell r="C12" t="str">
            <v>Baynards C P Tiptree</v>
          </cell>
          <cell r="D12" t="str">
            <v>Y</v>
          </cell>
          <cell r="E12" t="str">
            <v>Y</v>
          </cell>
          <cell r="F12" t="str">
            <v>Y</v>
          </cell>
          <cell r="G12" t="str">
            <v>Y</v>
          </cell>
          <cell r="H12" t="str">
            <v>Y</v>
          </cell>
          <cell r="I12" t="str">
            <v>Y</v>
          </cell>
          <cell r="J12">
            <v>0</v>
          </cell>
          <cell r="K12" t="str">
            <v>Y</v>
          </cell>
          <cell r="L12">
            <v>0</v>
          </cell>
          <cell r="M12" t="str">
            <v>Y</v>
          </cell>
          <cell r="N12">
            <v>0</v>
          </cell>
          <cell r="O12" t="str">
            <v>Y</v>
          </cell>
          <cell r="P12" t="str">
            <v/>
          </cell>
          <cell r="Q12" t="str">
            <v>Y</v>
          </cell>
          <cell r="R12" t="str">
            <v>Y</v>
          </cell>
          <cell r="S12">
            <v>0</v>
          </cell>
          <cell r="T12" t="str">
            <v>Y</v>
          </cell>
          <cell r="U12">
            <v>0</v>
          </cell>
          <cell r="V12" t="str">
            <v>Y</v>
          </cell>
          <cell r="W12" t="str">
            <v/>
          </cell>
          <cell r="X12" t="str">
            <v>Y</v>
          </cell>
          <cell r="Y12" t="str">
            <v>Y</v>
          </cell>
          <cell r="Z12" t="str">
            <v/>
          </cell>
          <cell r="AA12" t="str">
            <v>Y</v>
          </cell>
          <cell r="AB12">
            <v>0</v>
          </cell>
          <cell r="AC12" t="str">
            <v>Y</v>
          </cell>
          <cell r="AD12">
            <v>0</v>
          </cell>
          <cell r="AG12">
            <v>127472.97999999986</v>
          </cell>
          <cell r="AH12">
            <v>0</v>
          </cell>
          <cell r="AI12">
            <v>127472.97999999986</v>
          </cell>
          <cell r="AJ12">
            <v>4530.47</v>
          </cell>
          <cell r="AK12">
            <v>132003.44999999987</v>
          </cell>
        </row>
        <row r="13">
          <cell r="A13">
            <v>2454</v>
          </cell>
          <cell r="B13">
            <v>2789</v>
          </cell>
          <cell r="C13" t="str">
            <v>Beehive Lane C P Gt Baddow</v>
          </cell>
          <cell r="D13" t="str">
            <v>Y</v>
          </cell>
          <cell r="E13" t="str">
            <v>Y</v>
          </cell>
          <cell r="F13" t="str">
            <v>Y</v>
          </cell>
          <cell r="G13" t="str">
            <v>Y</v>
          </cell>
          <cell r="H13" t="str">
            <v>Y</v>
          </cell>
          <cell r="I13" t="str">
            <v>Y</v>
          </cell>
          <cell r="J13">
            <v>0</v>
          </cell>
          <cell r="K13" t="str">
            <v>Y</v>
          </cell>
          <cell r="L13">
            <v>0</v>
          </cell>
          <cell r="M13" t="str">
            <v>Y</v>
          </cell>
          <cell r="N13">
            <v>0</v>
          </cell>
          <cell r="O13" t="str">
            <v>Y</v>
          </cell>
          <cell r="P13" t="str">
            <v/>
          </cell>
          <cell r="Q13" t="str">
            <v>Y</v>
          </cell>
          <cell r="R13" t="str">
            <v>Y</v>
          </cell>
          <cell r="S13">
            <v>0</v>
          </cell>
          <cell r="T13" t="str">
            <v>Y</v>
          </cell>
          <cell r="U13">
            <v>0</v>
          </cell>
          <cell r="V13" t="str">
            <v>Y</v>
          </cell>
          <cell r="W13" t="str">
            <v/>
          </cell>
          <cell r="X13" t="str">
            <v>Y</v>
          </cell>
          <cell r="Y13" t="str">
            <v>Y</v>
          </cell>
          <cell r="Z13" t="str">
            <v/>
          </cell>
          <cell r="AA13" t="str">
            <v>Y</v>
          </cell>
          <cell r="AB13">
            <v>0</v>
          </cell>
          <cell r="AC13" t="str">
            <v>Y</v>
          </cell>
          <cell r="AD13">
            <v>0</v>
          </cell>
          <cell r="AG13">
            <v>105218.67000000039</v>
          </cell>
          <cell r="AH13">
            <v>0</v>
          </cell>
          <cell r="AI13">
            <v>105218.67000000039</v>
          </cell>
          <cell r="AJ13">
            <v>0</v>
          </cell>
          <cell r="AK13">
            <v>105218.67000000039</v>
          </cell>
        </row>
        <row r="14">
          <cell r="A14">
            <v>4200</v>
          </cell>
          <cell r="B14">
            <v>2747</v>
          </cell>
          <cell r="C14" t="str">
            <v>Bentfield C P Stansted</v>
          </cell>
          <cell r="D14" t="str">
            <v>Y</v>
          </cell>
          <cell r="E14" t="str">
            <v>Y</v>
          </cell>
          <cell r="F14" t="str">
            <v>Y</v>
          </cell>
          <cell r="G14" t="str">
            <v>Y</v>
          </cell>
          <cell r="H14" t="str">
            <v>Y</v>
          </cell>
          <cell r="I14" t="str">
            <v>Y</v>
          </cell>
          <cell r="J14">
            <v>0</v>
          </cell>
          <cell r="K14" t="str">
            <v>Y</v>
          </cell>
          <cell r="L14">
            <v>0</v>
          </cell>
          <cell r="M14" t="str">
            <v>Y</v>
          </cell>
          <cell r="N14">
            <v>0</v>
          </cell>
          <cell r="O14" t="str">
            <v>Y</v>
          </cell>
          <cell r="P14" t="str">
            <v/>
          </cell>
          <cell r="Q14" t="str">
            <v>Y</v>
          </cell>
          <cell r="R14" t="str">
            <v>Y</v>
          </cell>
          <cell r="S14">
            <v>0</v>
          </cell>
          <cell r="T14" t="str">
            <v>Y</v>
          </cell>
          <cell r="U14">
            <v>0</v>
          </cell>
          <cell r="V14" t="str">
            <v>Y</v>
          </cell>
          <cell r="W14" t="str">
            <v/>
          </cell>
          <cell r="X14" t="str">
            <v>Y</v>
          </cell>
          <cell r="Y14" t="str">
            <v>Y</v>
          </cell>
          <cell r="Z14" t="str">
            <v/>
          </cell>
          <cell r="AA14" t="str">
            <v>Y</v>
          </cell>
          <cell r="AB14">
            <v>0</v>
          </cell>
          <cell r="AC14" t="str">
            <v>Y</v>
          </cell>
          <cell r="AD14">
            <v>0</v>
          </cell>
          <cell r="AG14">
            <v>109170.19999999995</v>
          </cell>
          <cell r="AH14">
            <v>0</v>
          </cell>
          <cell r="AI14">
            <v>109170.19999999995</v>
          </cell>
          <cell r="AJ14">
            <v>0</v>
          </cell>
          <cell r="AK14">
            <v>109170.19999999995</v>
          </cell>
        </row>
        <row r="15">
          <cell r="A15">
            <v>1292</v>
          </cell>
          <cell r="B15">
            <v>3309</v>
          </cell>
          <cell r="C15" t="str">
            <v>Birch CE (V/A) P</v>
          </cell>
          <cell r="D15" t="str">
            <v>Y</v>
          </cell>
          <cell r="E15" t="str">
            <v>Y</v>
          </cell>
          <cell r="F15" t="str">
            <v>Y</v>
          </cell>
          <cell r="G15" t="str">
            <v>Y</v>
          </cell>
          <cell r="H15" t="str">
            <v>Y</v>
          </cell>
          <cell r="I15" t="str">
            <v>Y</v>
          </cell>
          <cell r="J15">
            <v>0</v>
          </cell>
          <cell r="K15" t="str">
            <v>Y</v>
          </cell>
          <cell r="L15">
            <v>0</v>
          </cell>
          <cell r="M15" t="str">
            <v>Y</v>
          </cell>
          <cell r="N15">
            <v>0</v>
          </cell>
          <cell r="O15" t="str">
            <v>Y</v>
          </cell>
          <cell r="P15" t="str">
            <v/>
          </cell>
          <cell r="Q15" t="str">
            <v>Y</v>
          </cell>
          <cell r="R15" t="str">
            <v>Y</v>
          </cell>
          <cell r="S15">
            <v>0</v>
          </cell>
          <cell r="T15" t="str">
            <v>Y</v>
          </cell>
          <cell r="U15">
            <v>0</v>
          </cell>
          <cell r="V15" t="str">
            <v>Y</v>
          </cell>
          <cell r="W15" t="str">
            <v/>
          </cell>
          <cell r="X15" t="str">
            <v>Y</v>
          </cell>
          <cell r="Y15" t="str">
            <v>Y</v>
          </cell>
          <cell r="Z15" t="str">
            <v/>
          </cell>
          <cell r="AA15" t="str">
            <v>Y</v>
          </cell>
          <cell r="AB15">
            <v>0</v>
          </cell>
          <cell r="AC15" t="str">
            <v>Y</v>
          </cell>
          <cell r="AD15">
            <v>0</v>
          </cell>
          <cell r="AG15">
            <v>100952.7699999999</v>
          </cell>
          <cell r="AH15">
            <v>0</v>
          </cell>
          <cell r="AI15">
            <v>100952.7699999999</v>
          </cell>
          <cell r="AJ15">
            <v>1022.5200000000041</v>
          </cell>
          <cell r="AK15">
            <v>101975.28999999991</v>
          </cell>
        </row>
        <row r="16">
          <cell r="A16">
            <v>1300</v>
          </cell>
          <cell r="B16">
            <v>3241</v>
          </cell>
          <cell r="C16" t="str">
            <v>Birchanger CE P</v>
          </cell>
          <cell r="D16" t="str">
            <v>Y</v>
          </cell>
          <cell r="E16" t="str">
            <v>Y</v>
          </cell>
          <cell r="F16" t="str">
            <v>Y</v>
          </cell>
          <cell r="G16" t="str">
            <v>Y</v>
          </cell>
          <cell r="H16" t="str">
            <v>Y</v>
          </cell>
          <cell r="I16" t="str">
            <v>Y</v>
          </cell>
          <cell r="J16">
            <v>0</v>
          </cell>
          <cell r="K16" t="str">
            <v>Y</v>
          </cell>
          <cell r="L16">
            <v>0</v>
          </cell>
          <cell r="M16" t="str">
            <v>Y</v>
          </cell>
          <cell r="N16">
            <v>0</v>
          </cell>
          <cell r="O16" t="str">
            <v>Y</v>
          </cell>
          <cell r="P16" t="str">
            <v/>
          </cell>
          <cell r="Q16" t="str">
            <v>Y</v>
          </cell>
          <cell r="R16" t="str">
            <v>Y</v>
          </cell>
          <cell r="S16">
            <v>0</v>
          </cell>
          <cell r="T16" t="str">
            <v>Y</v>
          </cell>
          <cell r="U16">
            <v>0</v>
          </cell>
          <cell r="V16" t="str">
            <v>Y</v>
          </cell>
          <cell r="W16" t="str">
            <v/>
          </cell>
          <cell r="X16" t="str">
            <v>Y</v>
          </cell>
          <cell r="Y16" t="str">
            <v>Y</v>
          </cell>
          <cell r="Z16" t="str">
            <v/>
          </cell>
          <cell r="AA16" t="str">
            <v>Y</v>
          </cell>
          <cell r="AB16">
            <v>0</v>
          </cell>
          <cell r="AC16" t="str">
            <v>Y</v>
          </cell>
          <cell r="AD16">
            <v>0</v>
          </cell>
          <cell r="AG16">
            <v>130033.46000000008</v>
          </cell>
          <cell r="AH16">
            <v>0</v>
          </cell>
          <cell r="AI16">
            <v>130033.46000000008</v>
          </cell>
          <cell r="AJ16">
            <v>1536.5599999999995</v>
          </cell>
          <cell r="AK16">
            <v>131570.02000000008</v>
          </cell>
        </row>
        <row r="17">
          <cell r="A17">
            <v>2528</v>
          </cell>
          <cell r="B17">
            <v>3324</v>
          </cell>
          <cell r="C17" t="str">
            <v>Bishop William Ward CE P Gt Horkesley</v>
          </cell>
          <cell r="D17" t="str">
            <v>Y</v>
          </cell>
          <cell r="E17" t="str">
            <v>Y</v>
          </cell>
          <cell r="F17" t="str">
            <v>Y</v>
          </cell>
          <cell r="G17" t="str">
            <v>Y</v>
          </cell>
          <cell r="H17" t="str">
            <v>Y</v>
          </cell>
          <cell r="I17" t="str">
            <v>Y</v>
          </cell>
          <cell r="J17">
            <v>0</v>
          </cell>
          <cell r="K17" t="str">
            <v>Y</v>
          </cell>
          <cell r="L17">
            <v>0</v>
          </cell>
          <cell r="M17" t="str">
            <v>Y</v>
          </cell>
          <cell r="N17">
            <v>0</v>
          </cell>
          <cell r="O17" t="str">
            <v>Y</v>
          </cell>
          <cell r="P17" t="str">
            <v/>
          </cell>
          <cell r="Q17" t="str">
            <v>Y</v>
          </cell>
          <cell r="R17" t="str">
            <v>Y</v>
          </cell>
          <cell r="S17">
            <v>0</v>
          </cell>
          <cell r="T17" t="str">
            <v>Y</v>
          </cell>
          <cell r="U17">
            <v>0</v>
          </cell>
          <cell r="V17" t="str">
            <v>Y</v>
          </cell>
          <cell r="W17" t="str">
            <v/>
          </cell>
          <cell r="X17" t="str">
            <v>Y</v>
          </cell>
          <cell r="Y17" t="str">
            <v>Y</v>
          </cell>
          <cell r="Z17" t="str">
            <v/>
          </cell>
          <cell r="AA17" t="str">
            <v>Y</v>
          </cell>
          <cell r="AB17">
            <v>0</v>
          </cell>
          <cell r="AC17" t="str">
            <v>Y</v>
          </cell>
          <cell r="AD17">
            <v>0</v>
          </cell>
          <cell r="AG17">
            <v>44363.459999999963</v>
          </cell>
          <cell r="AH17">
            <v>0</v>
          </cell>
          <cell r="AI17">
            <v>44363.459999999963</v>
          </cell>
          <cell r="AJ17">
            <v>8344.5400000000009</v>
          </cell>
          <cell r="AK17">
            <v>52707.999999999964</v>
          </cell>
        </row>
        <row r="18">
          <cell r="A18">
            <v>1696</v>
          </cell>
          <cell r="B18">
            <v>3823</v>
          </cell>
          <cell r="C18" t="str">
            <v>Bishops CE &amp; RC P The Chelmsford</v>
          </cell>
          <cell r="D18" t="str">
            <v>Y</v>
          </cell>
          <cell r="E18" t="str">
            <v>Y</v>
          </cell>
          <cell r="F18" t="str">
            <v>Y</v>
          </cell>
          <cell r="G18" t="str">
            <v>Y</v>
          </cell>
          <cell r="H18" t="str">
            <v>Y</v>
          </cell>
          <cell r="I18" t="str">
            <v>Y</v>
          </cell>
          <cell r="J18">
            <v>0</v>
          </cell>
          <cell r="K18" t="str">
            <v>Y</v>
          </cell>
          <cell r="L18">
            <v>0</v>
          </cell>
          <cell r="M18" t="str">
            <v>Y</v>
          </cell>
          <cell r="N18">
            <v>0</v>
          </cell>
          <cell r="O18" t="str">
            <v>Y</v>
          </cell>
          <cell r="P18" t="str">
            <v/>
          </cell>
          <cell r="Q18" t="str">
            <v>Y</v>
          </cell>
          <cell r="R18" t="str">
            <v>Y</v>
          </cell>
          <cell r="S18">
            <v>0</v>
          </cell>
          <cell r="T18" t="str">
            <v>Y</v>
          </cell>
          <cell r="U18">
            <v>0</v>
          </cell>
          <cell r="V18" t="str">
            <v>Y</v>
          </cell>
          <cell r="W18" t="str">
            <v/>
          </cell>
          <cell r="X18" t="str">
            <v>Y</v>
          </cell>
          <cell r="Y18" t="str">
            <v>Y</v>
          </cell>
          <cell r="Z18" t="str">
            <v/>
          </cell>
          <cell r="AA18" t="str">
            <v>Y</v>
          </cell>
          <cell r="AB18">
            <v>0</v>
          </cell>
          <cell r="AC18" t="str">
            <v>Y</v>
          </cell>
          <cell r="AD18">
            <v>0</v>
          </cell>
          <cell r="AG18">
            <v>317004.0700000003</v>
          </cell>
          <cell r="AH18">
            <v>0</v>
          </cell>
          <cell r="AI18">
            <v>317004.0700000003</v>
          </cell>
          <cell r="AJ18">
            <v>44927.08</v>
          </cell>
          <cell r="AK18">
            <v>361931.15000000031</v>
          </cell>
        </row>
        <row r="19">
          <cell r="A19">
            <v>1308</v>
          </cell>
          <cell r="B19">
            <v>2640</v>
          </cell>
          <cell r="C19" t="str">
            <v>Blackmore C P</v>
          </cell>
          <cell r="D19" t="str">
            <v>Y</v>
          </cell>
          <cell r="E19" t="str">
            <v>Y</v>
          </cell>
          <cell r="F19" t="str">
            <v>Y</v>
          </cell>
          <cell r="G19" t="str">
            <v>Y</v>
          </cell>
          <cell r="H19" t="str">
            <v>Y</v>
          </cell>
          <cell r="I19" t="str">
            <v>Y</v>
          </cell>
          <cell r="J19">
            <v>0</v>
          </cell>
          <cell r="K19" t="str">
            <v>Y</v>
          </cell>
          <cell r="L19">
            <v>0</v>
          </cell>
          <cell r="M19" t="str">
            <v>Y</v>
          </cell>
          <cell r="N19">
            <v>0</v>
          </cell>
          <cell r="O19" t="str">
            <v>Y</v>
          </cell>
          <cell r="P19" t="str">
            <v/>
          </cell>
          <cell r="Q19" t="str">
            <v>Y</v>
          </cell>
          <cell r="R19" t="str">
            <v>Y</v>
          </cell>
          <cell r="S19">
            <v>0</v>
          </cell>
          <cell r="T19" t="str">
            <v>Y</v>
          </cell>
          <cell r="U19">
            <v>0</v>
          </cell>
          <cell r="V19" t="str">
            <v>Y</v>
          </cell>
          <cell r="W19" t="str">
            <v/>
          </cell>
          <cell r="X19" t="str">
            <v>Y</v>
          </cell>
          <cell r="Y19" t="str">
            <v>Y</v>
          </cell>
          <cell r="Z19" t="str">
            <v/>
          </cell>
          <cell r="AA19" t="str">
            <v>Y</v>
          </cell>
          <cell r="AB19">
            <v>0</v>
          </cell>
          <cell r="AC19" t="str">
            <v>Y</v>
          </cell>
          <cell r="AD19">
            <v>0</v>
          </cell>
          <cell r="AG19">
            <v>94266.60999999987</v>
          </cell>
          <cell r="AH19">
            <v>0</v>
          </cell>
          <cell r="AI19">
            <v>94266.60999999987</v>
          </cell>
          <cell r="AJ19">
            <v>12536.050000000001</v>
          </cell>
          <cell r="AK19">
            <v>106802.65999999987</v>
          </cell>
        </row>
        <row r="20">
          <cell r="A20">
            <v>1324</v>
          </cell>
          <cell r="B20">
            <v>2659</v>
          </cell>
          <cell r="C20" t="str">
            <v>Boreham C P</v>
          </cell>
          <cell r="D20" t="str">
            <v>Y</v>
          </cell>
          <cell r="E20" t="str">
            <v>Y</v>
          </cell>
          <cell r="F20" t="str">
            <v>Y</v>
          </cell>
          <cell r="G20" t="str">
            <v>Y</v>
          </cell>
          <cell r="H20" t="str">
            <v>Y</v>
          </cell>
          <cell r="I20" t="str">
            <v>Y</v>
          </cell>
          <cell r="J20">
            <v>0</v>
          </cell>
          <cell r="K20" t="str">
            <v>Y</v>
          </cell>
          <cell r="L20">
            <v>0</v>
          </cell>
          <cell r="M20" t="str">
            <v>Y</v>
          </cell>
          <cell r="N20">
            <v>0</v>
          </cell>
          <cell r="O20" t="str">
            <v>Y</v>
          </cell>
          <cell r="P20" t="str">
            <v/>
          </cell>
          <cell r="Q20" t="str">
            <v>Y</v>
          </cell>
          <cell r="R20" t="str">
            <v>N</v>
          </cell>
          <cell r="S20">
            <v>35908.61</v>
          </cell>
          <cell r="T20" t="str">
            <v>Y</v>
          </cell>
          <cell r="U20">
            <v>0</v>
          </cell>
          <cell r="V20" t="str">
            <v>Y</v>
          </cell>
          <cell r="W20" t="str">
            <v/>
          </cell>
          <cell r="X20" t="str">
            <v>Y</v>
          </cell>
          <cell r="Y20" t="str">
            <v>Y</v>
          </cell>
          <cell r="Z20" t="str">
            <v/>
          </cell>
          <cell r="AA20" t="str">
            <v>Y</v>
          </cell>
          <cell r="AB20">
            <v>0</v>
          </cell>
          <cell r="AC20" t="str">
            <v>Y</v>
          </cell>
          <cell r="AD20">
            <v>0</v>
          </cell>
          <cell r="AG20">
            <v>166964.34000000055</v>
          </cell>
          <cell r="AH20">
            <v>0</v>
          </cell>
          <cell r="AI20">
            <v>166964.34000000055</v>
          </cell>
          <cell r="AJ20">
            <v>0</v>
          </cell>
          <cell r="AK20">
            <v>166964.34000000055</v>
          </cell>
        </row>
        <row r="21">
          <cell r="A21">
            <v>1340</v>
          </cell>
          <cell r="B21">
            <v>3018</v>
          </cell>
          <cell r="C21" t="str">
            <v>Boxted CE P</v>
          </cell>
          <cell r="D21" t="str">
            <v>Y</v>
          </cell>
          <cell r="E21" t="str">
            <v>Y</v>
          </cell>
          <cell r="F21" t="str">
            <v>Y</v>
          </cell>
          <cell r="G21" t="str">
            <v>Y</v>
          </cell>
          <cell r="H21" t="str">
            <v>Y</v>
          </cell>
          <cell r="I21" t="str">
            <v>Y</v>
          </cell>
          <cell r="J21">
            <v>0</v>
          </cell>
          <cell r="K21" t="str">
            <v>Y</v>
          </cell>
          <cell r="L21">
            <v>0</v>
          </cell>
          <cell r="M21" t="str">
            <v>Y</v>
          </cell>
          <cell r="N21">
            <v>0</v>
          </cell>
          <cell r="O21" t="str">
            <v>Y</v>
          </cell>
          <cell r="P21" t="str">
            <v/>
          </cell>
          <cell r="Q21" t="str">
            <v>Y</v>
          </cell>
          <cell r="R21" t="str">
            <v>Y</v>
          </cell>
          <cell r="S21">
            <v>0</v>
          </cell>
          <cell r="T21" t="str">
            <v>Y</v>
          </cell>
          <cell r="U21">
            <v>0</v>
          </cell>
          <cell r="V21" t="str">
            <v>Y</v>
          </cell>
          <cell r="W21" t="str">
            <v/>
          </cell>
          <cell r="X21" t="str">
            <v>Y</v>
          </cell>
          <cell r="Y21" t="str">
            <v>Y</v>
          </cell>
          <cell r="Z21" t="str">
            <v/>
          </cell>
          <cell r="AA21" t="str">
            <v>Y</v>
          </cell>
          <cell r="AB21">
            <v>0</v>
          </cell>
          <cell r="AC21" t="str">
            <v>Y</v>
          </cell>
          <cell r="AD21">
            <v>0</v>
          </cell>
          <cell r="AG21">
            <v>122192.87000000011</v>
          </cell>
          <cell r="AH21">
            <v>0</v>
          </cell>
          <cell r="AI21">
            <v>122192.87000000011</v>
          </cell>
          <cell r="AJ21">
            <v>9262.1500000000015</v>
          </cell>
          <cell r="AK21">
            <v>131455.02000000011</v>
          </cell>
        </row>
        <row r="22">
          <cell r="A22">
            <v>1348</v>
          </cell>
          <cell r="B22">
            <v>2044</v>
          </cell>
          <cell r="C22" t="str">
            <v>Bradfield C P</v>
          </cell>
          <cell r="D22" t="str">
            <v>Y</v>
          </cell>
          <cell r="E22" t="str">
            <v>Y</v>
          </cell>
          <cell r="F22" t="str">
            <v>Y</v>
          </cell>
          <cell r="G22" t="str">
            <v>Y</v>
          </cell>
          <cell r="H22" t="str">
            <v>Y</v>
          </cell>
          <cell r="I22" t="str">
            <v>Y</v>
          </cell>
          <cell r="J22">
            <v>0</v>
          </cell>
          <cell r="K22" t="str">
            <v>Y</v>
          </cell>
          <cell r="L22">
            <v>0</v>
          </cell>
          <cell r="M22" t="str">
            <v>Y</v>
          </cell>
          <cell r="N22">
            <v>0</v>
          </cell>
          <cell r="O22" t="str">
            <v>Y</v>
          </cell>
          <cell r="P22" t="str">
            <v/>
          </cell>
          <cell r="Q22" t="str">
            <v>Y</v>
          </cell>
          <cell r="R22" t="str">
            <v>Y</v>
          </cell>
          <cell r="S22">
            <v>0</v>
          </cell>
          <cell r="T22" t="str">
            <v>Y</v>
          </cell>
          <cell r="U22">
            <v>0</v>
          </cell>
          <cell r="V22" t="str">
            <v>Y</v>
          </cell>
          <cell r="W22" t="str">
            <v/>
          </cell>
          <cell r="X22" t="str">
            <v>Y</v>
          </cell>
          <cell r="Y22" t="str">
            <v>Y</v>
          </cell>
          <cell r="Z22" t="str">
            <v/>
          </cell>
          <cell r="AA22" t="str">
            <v>Y</v>
          </cell>
          <cell r="AB22">
            <v>0</v>
          </cell>
          <cell r="AC22" t="str">
            <v>Y</v>
          </cell>
          <cell r="AD22">
            <v>0</v>
          </cell>
          <cell r="AG22">
            <v>23027.390000000014</v>
          </cell>
          <cell r="AH22">
            <v>0</v>
          </cell>
          <cell r="AI22">
            <v>23027.390000000014</v>
          </cell>
          <cell r="AJ22">
            <v>3609.7900000000009</v>
          </cell>
          <cell r="AK22">
            <v>26637.180000000015</v>
          </cell>
        </row>
        <row r="23">
          <cell r="A23">
            <v>1460</v>
          </cell>
          <cell r="B23">
            <v>2068</v>
          </cell>
          <cell r="C23" t="str">
            <v>Brightlingsea C P</v>
          </cell>
          <cell r="D23" t="str">
            <v>Y</v>
          </cell>
          <cell r="E23" t="str">
            <v>Y</v>
          </cell>
          <cell r="F23" t="str">
            <v>Y</v>
          </cell>
          <cell r="G23" t="str">
            <v>Y</v>
          </cell>
          <cell r="H23" t="str">
            <v>Y</v>
          </cell>
          <cell r="I23" t="str">
            <v>Y</v>
          </cell>
          <cell r="J23">
            <v>0</v>
          </cell>
          <cell r="K23" t="str">
            <v>Y</v>
          </cell>
          <cell r="L23">
            <v>0</v>
          </cell>
          <cell r="M23" t="str">
            <v>Y</v>
          </cell>
          <cell r="N23">
            <v>0</v>
          </cell>
          <cell r="O23" t="str">
            <v>Y</v>
          </cell>
          <cell r="P23" t="str">
            <v/>
          </cell>
          <cell r="Q23" t="str">
            <v>Y</v>
          </cell>
          <cell r="R23" t="str">
            <v>Y</v>
          </cell>
          <cell r="S23">
            <v>0</v>
          </cell>
          <cell r="T23" t="str">
            <v>Y</v>
          </cell>
          <cell r="U23">
            <v>0</v>
          </cell>
          <cell r="V23" t="str">
            <v>Y</v>
          </cell>
          <cell r="W23" t="str">
            <v/>
          </cell>
          <cell r="X23" t="str">
            <v>Y</v>
          </cell>
          <cell r="Y23" t="str">
            <v>Y</v>
          </cell>
          <cell r="Z23" t="str">
            <v/>
          </cell>
          <cell r="AA23" t="str">
            <v>Y</v>
          </cell>
          <cell r="AB23">
            <v>0</v>
          </cell>
          <cell r="AC23" t="str">
            <v>Y</v>
          </cell>
          <cell r="AD23">
            <v>0</v>
          </cell>
          <cell r="AG23">
            <v>729900.38000000222</v>
          </cell>
          <cell r="AH23">
            <v>0</v>
          </cell>
          <cell r="AI23">
            <v>729900.38000000222</v>
          </cell>
          <cell r="AJ23">
            <v>0</v>
          </cell>
          <cell r="AK23">
            <v>729900.38000000222</v>
          </cell>
        </row>
        <row r="24">
          <cell r="A24">
            <v>1251</v>
          </cell>
          <cell r="B24">
            <v>2015</v>
          </cell>
          <cell r="C24" t="str">
            <v>Brightside Primary School</v>
          </cell>
          <cell r="D24" t="str">
            <v>Y</v>
          </cell>
          <cell r="E24" t="str">
            <v>Y</v>
          </cell>
          <cell r="F24" t="str">
            <v>Y</v>
          </cell>
          <cell r="G24" t="str">
            <v>Y</v>
          </cell>
          <cell r="H24" t="str">
            <v>Y</v>
          </cell>
          <cell r="I24" t="str">
            <v>Y</v>
          </cell>
          <cell r="J24">
            <v>0</v>
          </cell>
          <cell r="K24" t="str">
            <v>Y</v>
          </cell>
          <cell r="L24">
            <v>0</v>
          </cell>
          <cell r="M24" t="str">
            <v>Y</v>
          </cell>
          <cell r="N24">
            <v>0</v>
          </cell>
          <cell r="O24" t="str">
            <v>Y</v>
          </cell>
          <cell r="P24" t="str">
            <v/>
          </cell>
          <cell r="Q24" t="str">
            <v>Y</v>
          </cell>
          <cell r="R24" t="str">
            <v>Y</v>
          </cell>
          <cell r="S24">
            <v>0</v>
          </cell>
          <cell r="T24" t="str">
            <v>Y</v>
          </cell>
          <cell r="U24">
            <v>0</v>
          </cell>
          <cell r="V24" t="str">
            <v>Y</v>
          </cell>
          <cell r="W24" t="str">
            <v/>
          </cell>
          <cell r="X24" t="str">
            <v>Y</v>
          </cell>
          <cell r="Y24" t="str">
            <v>Y</v>
          </cell>
          <cell r="Z24" t="str">
            <v/>
          </cell>
          <cell r="AA24" t="str">
            <v>Y</v>
          </cell>
          <cell r="AB24">
            <v>0</v>
          </cell>
          <cell r="AC24" t="str">
            <v>Y</v>
          </cell>
          <cell r="AD24">
            <v>0</v>
          </cell>
          <cell r="AG24">
            <v>572639.36999999918</v>
          </cell>
          <cell r="AH24">
            <v>-30</v>
          </cell>
          <cell r="AI24">
            <v>572609.36999999918</v>
          </cell>
          <cell r="AJ24">
            <v>20150.36</v>
          </cell>
          <cell r="AK24">
            <v>592759.72999999917</v>
          </cell>
        </row>
        <row r="25">
          <cell r="A25">
            <v>1814</v>
          </cell>
          <cell r="B25">
            <v>5280</v>
          </cell>
          <cell r="C25" t="str">
            <v>Brinkley Grove Primary School</v>
          </cell>
          <cell r="D25" t="str">
            <v>Y</v>
          </cell>
          <cell r="E25" t="str">
            <v>Y</v>
          </cell>
          <cell r="F25" t="str">
            <v>Y</v>
          </cell>
          <cell r="G25" t="str">
            <v>Y</v>
          </cell>
          <cell r="H25" t="str">
            <v>Y</v>
          </cell>
          <cell r="I25" t="str">
            <v>Y</v>
          </cell>
          <cell r="J25">
            <v>0</v>
          </cell>
          <cell r="K25" t="str">
            <v>Y</v>
          </cell>
          <cell r="L25">
            <v>0</v>
          </cell>
          <cell r="M25" t="str">
            <v>Y</v>
          </cell>
          <cell r="N25">
            <v>0</v>
          </cell>
          <cell r="O25" t="str">
            <v>Y</v>
          </cell>
          <cell r="P25" t="str">
            <v/>
          </cell>
          <cell r="Q25" t="str">
            <v>Y</v>
          </cell>
          <cell r="R25" t="str">
            <v>Y</v>
          </cell>
          <cell r="S25">
            <v>0</v>
          </cell>
          <cell r="T25" t="str">
            <v>Y</v>
          </cell>
          <cell r="U25">
            <v>0</v>
          </cell>
          <cell r="V25" t="str">
            <v>Y</v>
          </cell>
          <cell r="W25" t="str">
            <v/>
          </cell>
          <cell r="X25" t="str">
            <v>Y</v>
          </cell>
          <cell r="Y25" t="str">
            <v>Y</v>
          </cell>
          <cell r="Z25" t="str">
            <v/>
          </cell>
          <cell r="AA25" t="str">
            <v>Y</v>
          </cell>
          <cell r="AB25">
            <v>0</v>
          </cell>
          <cell r="AC25" t="str">
            <v>Y</v>
          </cell>
          <cell r="AD25">
            <v>0</v>
          </cell>
          <cell r="AG25">
            <v>295931.84999999963</v>
          </cell>
          <cell r="AH25">
            <v>0</v>
          </cell>
          <cell r="AI25">
            <v>295931.84999999963</v>
          </cell>
          <cell r="AJ25">
            <v>12865.76</v>
          </cell>
          <cell r="AK25">
            <v>308797.60999999964</v>
          </cell>
        </row>
        <row r="26">
          <cell r="A26">
            <v>1476</v>
          </cell>
          <cell r="B26">
            <v>5252</v>
          </cell>
          <cell r="C26" t="str">
            <v>Broomfield Primary School</v>
          </cell>
          <cell r="D26" t="str">
            <v>Y</v>
          </cell>
          <cell r="E26" t="str">
            <v>Y</v>
          </cell>
          <cell r="F26" t="str">
            <v>Y</v>
          </cell>
          <cell r="G26" t="str">
            <v>Y</v>
          </cell>
          <cell r="H26" t="str">
            <v>Y</v>
          </cell>
          <cell r="I26" t="str">
            <v>Y</v>
          </cell>
          <cell r="J26">
            <v>0</v>
          </cell>
          <cell r="K26" t="str">
            <v>Y</v>
          </cell>
          <cell r="L26">
            <v>0</v>
          </cell>
          <cell r="M26" t="str">
            <v>Y</v>
          </cell>
          <cell r="N26">
            <v>0</v>
          </cell>
          <cell r="O26" t="str">
            <v>Y</v>
          </cell>
          <cell r="P26" t="str">
            <v/>
          </cell>
          <cell r="Q26" t="str">
            <v>Y</v>
          </cell>
          <cell r="R26" t="str">
            <v>Y</v>
          </cell>
          <cell r="S26">
            <v>0</v>
          </cell>
          <cell r="T26" t="str">
            <v>Y</v>
          </cell>
          <cell r="U26">
            <v>0</v>
          </cell>
          <cell r="V26" t="str">
            <v>Y</v>
          </cell>
          <cell r="W26" t="str">
            <v/>
          </cell>
          <cell r="X26" t="str">
            <v>Y</v>
          </cell>
          <cell r="Y26" t="str">
            <v>Y</v>
          </cell>
          <cell r="Z26" t="str">
            <v/>
          </cell>
          <cell r="AA26" t="str">
            <v>Y</v>
          </cell>
          <cell r="AB26">
            <v>0</v>
          </cell>
          <cell r="AC26" t="str">
            <v>Y</v>
          </cell>
          <cell r="AD26">
            <v>0</v>
          </cell>
          <cell r="AG26">
            <v>257579.12999999896</v>
          </cell>
          <cell r="AH26">
            <v>0</v>
          </cell>
          <cell r="AI26">
            <v>257579.12999999896</v>
          </cell>
          <cell r="AJ26">
            <v>27366.069999999992</v>
          </cell>
          <cell r="AK26">
            <v>284945.19999999896</v>
          </cell>
        </row>
        <row r="27">
          <cell r="A27">
            <v>4856</v>
          </cell>
          <cell r="B27">
            <v>2069</v>
          </cell>
          <cell r="C27" t="str">
            <v>Broomgrove C I Wivenhoe</v>
          </cell>
          <cell r="D27" t="str">
            <v>Y</v>
          </cell>
          <cell r="E27" t="str">
            <v>Y</v>
          </cell>
          <cell r="F27" t="str">
            <v>Y</v>
          </cell>
          <cell r="G27" t="str">
            <v>Y</v>
          </cell>
          <cell r="H27" t="str">
            <v>Y</v>
          </cell>
          <cell r="I27" t="str">
            <v>Y</v>
          </cell>
          <cell r="J27">
            <v>0</v>
          </cell>
          <cell r="K27" t="str">
            <v>Y</v>
          </cell>
          <cell r="L27">
            <v>0</v>
          </cell>
          <cell r="M27" t="str">
            <v>Y</v>
          </cell>
          <cell r="N27">
            <v>0</v>
          </cell>
          <cell r="O27" t="str">
            <v>Y</v>
          </cell>
          <cell r="P27" t="str">
            <v/>
          </cell>
          <cell r="Q27" t="str">
            <v>Y</v>
          </cell>
          <cell r="R27" t="str">
            <v>Y</v>
          </cell>
          <cell r="S27">
            <v>0</v>
          </cell>
          <cell r="T27" t="str">
            <v>Y</v>
          </cell>
          <cell r="U27">
            <v>0</v>
          </cell>
          <cell r="V27" t="str">
            <v>Y</v>
          </cell>
          <cell r="W27" t="str">
            <v/>
          </cell>
          <cell r="X27" t="str">
            <v>Y</v>
          </cell>
          <cell r="Y27" t="str">
            <v>Y</v>
          </cell>
          <cell r="Z27" t="str">
            <v/>
          </cell>
          <cell r="AA27" t="str">
            <v>Y</v>
          </cell>
          <cell r="AB27">
            <v>0</v>
          </cell>
          <cell r="AC27" t="str">
            <v>Y</v>
          </cell>
          <cell r="AD27">
            <v>0</v>
          </cell>
          <cell r="AG27">
            <v>142001.21999999997</v>
          </cell>
          <cell r="AH27">
            <v>0</v>
          </cell>
          <cell r="AI27">
            <v>142001.21999999997</v>
          </cell>
          <cell r="AJ27">
            <v>13289.84</v>
          </cell>
          <cell r="AK27">
            <v>155291.05999999997</v>
          </cell>
        </row>
        <row r="28">
          <cell r="A28">
            <v>4854</v>
          </cell>
          <cell r="B28">
            <v>2073</v>
          </cell>
          <cell r="C28" t="str">
            <v>Broomgrove C J Wivenhoe</v>
          </cell>
          <cell r="D28" t="str">
            <v>Y</v>
          </cell>
          <cell r="E28" t="str">
            <v>Y</v>
          </cell>
          <cell r="F28" t="str">
            <v>Y</v>
          </cell>
          <cell r="G28" t="str">
            <v>Y</v>
          </cell>
          <cell r="H28" t="str">
            <v>Y</v>
          </cell>
          <cell r="I28" t="str">
            <v>Y</v>
          </cell>
          <cell r="J28">
            <v>0</v>
          </cell>
          <cell r="K28" t="str">
            <v>Y</v>
          </cell>
          <cell r="L28">
            <v>0</v>
          </cell>
          <cell r="M28" t="str">
            <v>Y</v>
          </cell>
          <cell r="N28">
            <v>0</v>
          </cell>
          <cell r="O28" t="str">
            <v>Y</v>
          </cell>
          <cell r="P28" t="str">
            <v/>
          </cell>
          <cell r="Q28" t="str">
            <v>Y</v>
          </cell>
          <cell r="R28" t="str">
            <v>Y</v>
          </cell>
          <cell r="S28">
            <v>0</v>
          </cell>
          <cell r="T28" t="str">
            <v>Y</v>
          </cell>
          <cell r="U28">
            <v>0</v>
          </cell>
          <cell r="V28" t="str">
            <v>Y</v>
          </cell>
          <cell r="W28" t="str">
            <v/>
          </cell>
          <cell r="X28" t="str">
            <v>Y</v>
          </cell>
          <cell r="Y28" t="str">
            <v>Y</v>
          </cell>
          <cell r="Z28" t="str">
            <v/>
          </cell>
          <cell r="AA28" t="str">
            <v>Y</v>
          </cell>
          <cell r="AB28">
            <v>0</v>
          </cell>
          <cell r="AC28" t="str">
            <v>Y</v>
          </cell>
          <cell r="AD28">
            <v>0</v>
          </cell>
          <cell r="AG28">
            <v>-10394.70999999973</v>
          </cell>
          <cell r="AH28">
            <v>0</v>
          </cell>
          <cell r="AI28">
            <v>-10394.70999999973</v>
          </cell>
          <cell r="AJ28">
            <v>14152.42</v>
          </cell>
          <cell r="AK28">
            <v>3757.7100000002702</v>
          </cell>
        </row>
        <row r="29">
          <cell r="A29">
            <v>1496</v>
          </cell>
          <cell r="B29">
            <v>3008</v>
          </cell>
          <cell r="C29" t="str">
            <v xml:space="preserve">Bulmer St Andrews CE Primary </v>
          </cell>
          <cell r="D29" t="str">
            <v>Y</v>
          </cell>
          <cell r="E29" t="str">
            <v>Y</v>
          </cell>
          <cell r="F29" t="str">
            <v>Y</v>
          </cell>
          <cell r="G29" t="str">
            <v>Y</v>
          </cell>
          <cell r="H29" t="str">
            <v>Y</v>
          </cell>
          <cell r="I29" t="str">
            <v>Y</v>
          </cell>
          <cell r="J29">
            <v>0</v>
          </cell>
          <cell r="K29" t="str">
            <v>Y</v>
          </cell>
          <cell r="L29">
            <v>0</v>
          </cell>
          <cell r="M29" t="str">
            <v>Y</v>
          </cell>
          <cell r="N29">
            <v>0</v>
          </cell>
          <cell r="O29" t="str">
            <v>Y</v>
          </cell>
          <cell r="P29" t="str">
            <v/>
          </cell>
          <cell r="Q29" t="str">
            <v>Y</v>
          </cell>
          <cell r="R29" t="str">
            <v>Y</v>
          </cell>
          <cell r="S29">
            <v>0</v>
          </cell>
          <cell r="T29" t="str">
            <v>Y</v>
          </cell>
          <cell r="U29">
            <v>0</v>
          </cell>
          <cell r="V29" t="str">
            <v>Y</v>
          </cell>
          <cell r="W29" t="str">
            <v/>
          </cell>
          <cell r="X29" t="str">
            <v>Y</v>
          </cell>
          <cell r="Y29" t="str">
            <v>Y</v>
          </cell>
          <cell r="Z29" t="str">
            <v/>
          </cell>
          <cell r="AA29" t="str">
            <v>Y</v>
          </cell>
          <cell r="AB29">
            <v>0</v>
          </cell>
          <cell r="AC29" t="str">
            <v>Y</v>
          </cell>
          <cell r="AD29">
            <v>0</v>
          </cell>
          <cell r="AG29">
            <v>43920.64000000013</v>
          </cell>
          <cell r="AH29">
            <v>0</v>
          </cell>
          <cell r="AI29">
            <v>43920.64000000013</v>
          </cell>
          <cell r="AJ29">
            <v>11356.34</v>
          </cell>
          <cell r="AK29">
            <v>55276.980000000127</v>
          </cell>
        </row>
        <row r="30">
          <cell r="A30">
            <v>1504</v>
          </cell>
          <cell r="B30">
            <v>2310</v>
          </cell>
          <cell r="C30" t="str">
            <v>Burnham on Crouch C P</v>
          </cell>
          <cell r="D30" t="str">
            <v>Y</v>
          </cell>
          <cell r="E30" t="str">
            <v>Y</v>
          </cell>
          <cell r="F30" t="str">
            <v>Y</v>
          </cell>
          <cell r="G30" t="str">
            <v>Y</v>
          </cell>
          <cell r="H30" t="str">
            <v>Y</v>
          </cell>
          <cell r="I30" t="str">
            <v>Y</v>
          </cell>
          <cell r="J30">
            <v>0</v>
          </cell>
          <cell r="K30" t="str">
            <v>Y</v>
          </cell>
          <cell r="L30">
            <v>0</v>
          </cell>
          <cell r="M30" t="str">
            <v>Y</v>
          </cell>
          <cell r="N30">
            <v>0</v>
          </cell>
          <cell r="O30" t="str">
            <v>N</v>
          </cell>
          <cell r="P30" t="str">
            <v>Y</v>
          </cell>
          <cell r="Q30" t="str">
            <v>Y</v>
          </cell>
          <cell r="R30" t="str">
            <v>Y</v>
          </cell>
          <cell r="S30">
            <v>0</v>
          </cell>
          <cell r="T30" t="str">
            <v>Y</v>
          </cell>
          <cell r="U30">
            <v>0</v>
          </cell>
          <cell r="V30" t="str">
            <v>Y</v>
          </cell>
          <cell r="W30" t="str">
            <v/>
          </cell>
          <cell r="X30" t="str">
            <v>Y</v>
          </cell>
          <cell r="Y30" t="str">
            <v>Y</v>
          </cell>
          <cell r="Z30" t="str">
            <v/>
          </cell>
          <cell r="AA30" t="str">
            <v>Y</v>
          </cell>
          <cell r="AB30">
            <v>0</v>
          </cell>
          <cell r="AC30" t="str">
            <v>Y</v>
          </cell>
          <cell r="AD30">
            <v>0</v>
          </cell>
          <cell r="AG30">
            <v>357337.27999999933</v>
          </cell>
          <cell r="AH30">
            <v>0</v>
          </cell>
          <cell r="AI30">
            <v>357337.27999999933</v>
          </cell>
          <cell r="AJ30">
            <v>7654.25</v>
          </cell>
          <cell r="AK30">
            <v>364991.52999999933</v>
          </cell>
        </row>
        <row r="31">
          <cell r="A31">
            <v>1254</v>
          </cell>
          <cell r="B31">
            <v>5236</v>
          </cell>
          <cell r="C31" t="str">
            <v>Buttsbury Infant School</v>
          </cell>
          <cell r="D31" t="str">
            <v>Y</v>
          </cell>
          <cell r="E31" t="str">
            <v>Y</v>
          </cell>
          <cell r="F31" t="str">
            <v>Y</v>
          </cell>
          <cell r="G31" t="str">
            <v>Y</v>
          </cell>
          <cell r="H31" t="str">
            <v>Y</v>
          </cell>
          <cell r="I31" t="str">
            <v>Y</v>
          </cell>
          <cell r="J31">
            <v>0</v>
          </cell>
          <cell r="K31" t="str">
            <v>Y</v>
          </cell>
          <cell r="L31">
            <v>0</v>
          </cell>
          <cell r="M31" t="str">
            <v>Y</v>
          </cell>
          <cell r="N31">
            <v>0</v>
          </cell>
          <cell r="O31" t="str">
            <v>Y</v>
          </cell>
          <cell r="P31" t="str">
            <v/>
          </cell>
          <cell r="Q31" t="str">
            <v>Y</v>
          </cell>
          <cell r="R31" t="str">
            <v>Y</v>
          </cell>
          <cell r="S31">
            <v>0</v>
          </cell>
          <cell r="T31" t="str">
            <v>Y</v>
          </cell>
          <cell r="U31">
            <v>0</v>
          </cell>
          <cell r="V31" t="str">
            <v>Y</v>
          </cell>
          <cell r="W31" t="str">
            <v/>
          </cell>
          <cell r="X31" t="str">
            <v>Y</v>
          </cell>
          <cell r="Y31" t="str">
            <v>Y</v>
          </cell>
          <cell r="Z31" t="str">
            <v/>
          </cell>
          <cell r="AA31" t="str">
            <v>Y</v>
          </cell>
          <cell r="AB31">
            <v>0</v>
          </cell>
          <cell r="AC31" t="str">
            <v>Y</v>
          </cell>
          <cell r="AD31">
            <v>0</v>
          </cell>
          <cell r="AG31">
            <v>299884.71999999974</v>
          </cell>
          <cell r="AH31">
            <v>0</v>
          </cell>
          <cell r="AI31">
            <v>299884.71999999974</v>
          </cell>
          <cell r="AJ31">
            <v>28.059999999997672</v>
          </cell>
          <cell r="AK31">
            <v>299912.77999999974</v>
          </cell>
        </row>
        <row r="32">
          <cell r="A32">
            <v>1564</v>
          </cell>
          <cell r="B32">
            <v>2751</v>
          </cell>
          <cell r="C32" t="str">
            <v>Canvey C I Canvey Island</v>
          </cell>
          <cell r="D32" t="str">
            <v>Y</v>
          </cell>
          <cell r="E32" t="str">
            <v>Y</v>
          </cell>
          <cell r="F32" t="str">
            <v>Y</v>
          </cell>
          <cell r="G32" t="str">
            <v>Y</v>
          </cell>
          <cell r="H32" t="str">
            <v>Y</v>
          </cell>
          <cell r="I32" t="str">
            <v>Y</v>
          </cell>
          <cell r="J32">
            <v>0</v>
          </cell>
          <cell r="K32" t="str">
            <v>Y</v>
          </cell>
          <cell r="L32">
            <v>0</v>
          </cell>
          <cell r="M32" t="str">
            <v>Y</v>
          </cell>
          <cell r="N32">
            <v>0</v>
          </cell>
          <cell r="O32" t="str">
            <v>Y</v>
          </cell>
          <cell r="P32" t="str">
            <v/>
          </cell>
          <cell r="Q32" t="str">
            <v>Y</v>
          </cell>
          <cell r="R32" t="str">
            <v>Y</v>
          </cell>
          <cell r="S32">
            <v>0</v>
          </cell>
          <cell r="T32" t="str">
            <v>Y</v>
          </cell>
          <cell r="U32">
            <v>0</v>
          </cell>
          <cell r="V32" t="str">
            <v>Y</v>
          </cell>
          <cell r="W32" t="str">
            <v/>
          </cell>
          <cell r="X32" t="str">
            <v>Y</v>
          </cell>
          <cell r="Y32" t="str">
            <v>Y</v>
          </cell>
          <cell r="Z32" t="str">
            <v/>
          </cell>
          <cell r="AA32" t="str">
            <v>Y</v>
          </cell>
          <cell r="AB32">
            <v>0</v>
          </cell>
          <cell r="AC32" t="str">
            <v>Y</v>
          </cell>
          <cell r="AD32">
            <v>0</v>
          </cell>
          <cell r="AG32">
            <v>237515.75000000023</v>
          </cell>
          <cell r="AH32">
            <v>0</v>
          </cell>
          <cell r="AI32">
            <v>237515.75000000023</v>
          </cell>
          <cell r="AJ32">
            <v>0</v>
          </cell>
          <cell r="AK32">
            <v>237515.75000000023</v>
          </cell>
        </row>
        <row r="33">
          <cell r="A33">
            <v>1562</v>
          </cell>
          <cell r="B33">
            <v>2311</v>
          </cell>
          <cell r="C33" t="str">
            <v>Canvey C J Canvey Island</v>
          </cell>
          <cell r="D33" t="str">
            <v>Y</v>
          </cell>
          <cell r="E33" t="str">
            <v>Y</v>
          </cell>
          <cell r="F33" t="str">
            <v>Y</v>
          </cell>
          <cell r="G33" t="str">
            <v>Y</v>
          </cell>
          <cell r="H33" t="str">
            <v>Y</v>
          </cell>
          <cell r="I33" t="str">
            <v>Y</v>
          </cell>
          <cell r="J33">
            <v>0</v>
          </cell>
          <cell r="K33" t="str">
            <v>Y</v>
          </cell>
          <cell r="L33">
            <v>0</v>
          </cell>
          <cell r="M33" t="str">
            <v>Y</v>
          </cell>
          <cell r="N33">
            <v>0</v>
          </cell>
          <cell r="O33" t="str">
            <v>Y</v>
          </cell>
          <cell r="P33" t="str">
            <v/>
          </cell>
          <cell r="Q33" t="str">
            <v>Y</v>
          </cell>
          <cell r="R33" t="str">
            <v>Y</v>
          </cell>
          <cell r="S33">
            <v>0</v>
          </cell>
          <cell r="T33" t="str">
            <v>Y</v>
          </cell>
          <cell r="U33">
            <v>0</v>
          </cell>
          <cell r="V33" t="str">
            <v>Y</v>
          </cell>
          <cell r="W33" t="str">
            <v/>
          </cell>
          <cell r="X33" t="str">
            <v>Y</v>
          </cell>
          <cell r="Y33" t="str">
            <v>Y</v>
          </cell>
          <cell r="Z33" t="str">
            <v/>
          </cell>
          <cell r="AA33" t="str">
            <v>Y</v>
          </cell>
          <cell r="AB33">
            <v>0</v>
          </cell>
          <cell r="AC33" t="str">
            <v>Y</v>
          </cell>
          <cell r="AD33">
            <v>0</v>
          </cell>
          <cell r="AG33">
            <v>148509.24000000046</v>
          </cell>
          <cell r="AH33">
            <v>0</v>
          </cell>
          <cell r="AI33">
            <v>148509.24000000046</v>
          </cell>
          <cell r="AJ33">
            <v>0.3999999999996362</v>
          </cell>
          <cell r="AK33">
            <v>148509.64000000045</v>
          </cell>
        </row>
        <row r="34">
          <cell r="A34">
            <v>1646</v>
          </cell>
          <cell r="B34">
            <v>5249</v>
          </cell>
          <cell r="C34" t="str">
            <v>Cathedral School</v>
          </cell>
          <cell r="D34" t="str">
            <v>Y</v>
          </cell>
          <cell r="E34" t="str">
            <v>Y</v>
          </cell>
          <cell r="F34" t="str">
            <v>Y</v>
          </cell>
          <cell r="G34" t="str">
            <v>Y</v>
          </cell>
          <cell r="H34" t="str">
            <v>Y</v>
          </cell>
          <cell r="I34" t="str">
            <v>Y</v>
          </cell>
          <cell r="J34">
            <v>0</v>
          </cell>
          <cell r="K34" t="str">
            <v>Y</v>
          </cell>
          <cell r="L34">
            <v>0</v>
          </cell>
          <cell r="M34" t="str">
            <v>Y</v>
          </cell>
          <cell r="N34">
            <v>0</v>
          </cell>
          <cell r="O34" t="str">
            <v>Y</v>
          </cell>
          <cell r="P34" t="str">
            <v/>
          </cell>
          <cell r="Q34" t="str">
            <v>Y</v>
          </cell>
          <cell r="R34" t="str">
            <v>Y</v>
          </cell>
          <cell r="S34">
            <v>0</v>
          </cell>
          <cell r="T34" t="str">
            <v>Y</v>
          </cell>
          <cell r="U34">
            <v>0</v>
          </cell>
          <cell r="V34" t="str">
            <v>Y</v>
          </cell>
          <cell r="W34" t="str">
            <v/>
          </cell>
          <cell r="X34" t="str">
            <v>Y</v>
          </cell>
          <cell r="Y34" t="str">
            <v>Y</v>
          </cell>
          <cell r="Z34" t="str">
            <v/>
          </cell>
          <cell r="AA34" t="str">
            <v>Y</v>
          </cell>
          <cell r="AB34">
            <v>0</v>
          </cell>
          <cell r="AC34" t="str">
            <v>Y</v>
          </cell>
          <cell r="AD34">
            <v>0</v>
          </cell>
          <cell r="AG34">
            <v>95884.870000000112</v>
          </cell>
          <cell r="AH34">
            <v>0</v>
          </cell>
          <cell r="AI34">
            <v>95884.870000000112</v>
          </cell>
          <cell r="AJ34">
            <v>27897.469999999994</v>
          </cell>
          <cell r="AK34">
            <v>123782.34000000011</v>
          </cell>
        </row>
        <row r="35">
          <cell r="A35">
            <v>1643</v>
          </cell>
          <cell r="B35">
            <v>3826</v>
          </cell>
          <cell r="C35" t="str">
            <v>Chancellor Park</v>
          </cell>
          <cell r="D35" t="str">
            <v>Y</v>
          </cell>
          <cell r="E35" t="str">
            <v>Y</v>
          </cell>
          <cell r="F35" t="str">
            <v>Y</v>
          </cell>
          <cell r="G35" t="str">
            <v>Y</v>
          </cell>
          <cell r="H35" t="str">
            <v>Y</v>
          </cell>
          <cell r="I35" t="str">
            <v>Y</v>
          </cell>
          <cell r="J35">
            <v>0</v>
          </cell>
          <cell r="K35" t="str">
            <v>Y</v>
          </cell>
          <cell r="L35">
            <v>0</v>
          </cell>
          <cell r="M35" t="str">
            <v>Y</v>
          </cell>
          <cell r="N35">
            <v>0</v>
          </cell>
          <cell r="O35" t="str">
            <v>Y</v>
          </cell>
          <cell r="P35" t="str">
            <v/>
          </cell>
          <cell r="Q35" t="str">
            <v>Y</v>
          </cell>
          <cell r="R35" t="str">
            <v>Y</v>
          </cell>
          <cell r="S35">
            <v>0</v>
          </cell>
          <cell r="T35" t="str">
            <v>Y</v>
          </cell>
          <cell r="U35">
            <v>0</v>
          </cell>
          <cell r="V35" t="str">
            <v>Y</v>
          </cell>
          <cell r="W35" t="str">
            <v/>
          </cell>
          <cell r="X35" t="str">
            <v>Y</v>
          </cell>
          <cell r="Y35" t="str">
            <v>Y</v>
          </cell>
          <cell r="Z35" t="str">
            <v/>
          </cell>
          <cell r="AA35" t="str">
            <v>Y</v>
          </cell>
          <cell r="AB35">
            <v>0</v>
          </cell>
          <cell r="AC35" t="str">
            <v>Y</v>
          </cell>
          <cell r="AD35">
            <v>0</v>
          </cell>
          <cell r="AG35">
            <v>74382.909999999451</v>
          </cell>
          <cell r="AH35">
            <v>0</v>
          </cell>
          <cell r="AI35">
            <v>74382.909999999451</v>
          </cell>
          <cell r="AJ35">
            <v>11497.28</v>
          </cell>
          <cell r="AK35">
            <v>85880.189999999449</v>
          </cell>
        </row>
        <row r="36">
          <cell r="A36">
            <v>2844</v>
          </cell>
          <cell r="B36">
            <v>5261</v>
          </cell>
          <cell r="C36" t="str">
            <v>Chase Lane Primary School</v>
          </cell>
          <cell r="D36" t="str">
            <v>Y</v>
          </cell>
          <cell r="E36" t="str">
            <v>Y</v>
          </cell>
          <cell r="F36" t="str">
            <v>Y</v>
          </cell>
          <cell r="G36" t="str">
            <v>Y</v>
          </cell>
          <cell r="H36" t="str">
            <v>Y</v>
          </cell>
          <cell r="I36" t="str">
            <v>Y</v>
          </cell>
          <cell r="J36">
            <v>0</v>
          </cell>
          <cell r="K36" t="str">
            <v>Y</v>
          </cell>
          <cell r="L36">
            <v>0</v>
          </cell>
          <cell r="M36" t="str">
            <v>Y</v>
          </cell>
          <cell r="N36">
            <v>0</v>
          </cell>
          <cell r="O36" t="str">
            <v>Y</v>
          </cell>
          <cell r="P36" t="str">
            <v/>
          </cell>
          <cell r="Q36" t="str">
            <v>Y</v>
          </cell>
          <cell r="R36" t="str">
            <v>Y</v>
          </cell>
          <cell r="S36">
            <v>0</v>
          </cell>
          <cell r="T36" t="str">
            <v>Y</v>
          </cell>
          <cell r="U36">
            <v>0</v>
          </cell>
          <cell r="V36" t="str">
            <v>Y</v>
          </cell>
          <cell r="W36" t="str">
            <v/>
          </cell>
          <cell r="X36" t="str">
            <v>Y</v>
          </cell>
          <cell r="Y36" t="str">
            <v>Y</v>
          </cell>
          <cell r="Z36" t="str">
            <v/>
          </cell>
          <cell r="AA36" t="str">
            <v>Y</v>
          </cell>
          <cell r="AB36">
            <v>0</v>
          </cell>
          <cell r="AC36" t="str">
            <v>Y</v>
          </cell>
          <cell r="AD36">
            <v>0</v>
          </cell>
          <cell r="AG36">
            <v>409956.61999999918</v>
          </cell>
          <cell r="AH36">
            <v>0</v>
          </cell>
          <cell r="AI36">
            <v>409956.61999999918</v>
          </cell>
          <cell r="AJ36">
            <v>26044.729999999996</v>
          </cell>
          <cell r="AK36">
            <v>436001.34999999916</v>
          </cell>
        </row>
        <row r="37">
          <cell r="A37">
            <v>4816</v>
          </cell>
          <cell r="B37">
            <v>2330</v>
          </cell>
          <cell r="C37" t="str">
            <v>Chipping Hill School Witham</v>
          </cell>
          <cell r="D37" t="str">
            <v>Y</v>
          </cell>
          <cell r="E37" t="str">
            <v>Y</v>
          </cell>
          <cell r="F37" t="str">
            <v>Y</v>
          </cell>
          <cell r="G37" t="str">
            <v>Y</v>
          </cell>
          <cell r="H37" t="str">
            <v>Y</v>
          </cell>
          <cell r="I37" t="str">
            <v>Y</v>
          </cell>
          <cell r="J37">
            <v>0</v>
          </cell>
          <cell r="K37" t="str">
            <v>Y</v>
          </cell>
          <cell r="L37">
            <v>0</v>
          </cell>
          <cell r="M37" t="str">
            <v>Y</v>
          </cell>
          <cell r="N37">
            <v>0</v>
          </cell>
          <cell r="O37" t="str">
            <v>Y</v>
          </cell>
          <cell r="P37" t="str">
            <v/>
          </cell>
          <cell r="Q37" t="str">
            <v>Y</v>
          </cell>
          <cell r="R37" t="str">
            <v>Y</v>
          </cell>
          <cell r="S37">
            <v>0</v>
          </cell>
          <cell r="T37" t="str">
            <v>Y</v>
          </cell>
          <cell r="U37">
            <v>0</v>
          </cell>
          <cell r="V37" t="str">
            <v>Y</v>
          </cell>
          <cell r="W37" t="str">
            <v/>
          </cell>
          <cell r="X37" t="str">
            <v>Y</v>
          </cell>
          <cell r="Y37" t="str">
            <v>Y</v>
          </cell>
          <cell r="Z37" t="str">
            <v/>
          </cell>
          <cell r="AA37" t="str">
            <v>Y</v>
          </cell>
          <cell r="AB37">
            <v>0</v>
          </cell>
          <cell r="AC37" t="str">
            <v>Y</v>
          </cell>
          <cell r="AD37">
            <v>0</v>
          </cell>
          <cell r="AG37">
            <v>476032.44999999879</v>
          </cell>
          <cell r="AH37">
            <v>0</v>
          </cell>
          <cell r="AI37">
            <v>476032.44999999879</v>
          </cell>
          <cell r="AJ37">
            <v>9538.34</v>
          </cell>
          <cell r="AK37">
            <v>485570.78999999881</v>
          </cell>
        </row>
        <row r="38">
          <cell r="A38">
            <v>1760</v>
          </cell>
          <cell r="B38">
            <v>3795</v>
          </cell>
          <cell r="C38" t="str">
            <v>Chrishall Holy Trinity &amp; St NicholasCE P</v>
          </cell>
          <cell r="D38" t="str">
            <v>Y</v>
          </cell>
          <cell r="E38" t="str">
            <v>Y</v>
          </cell>
          <cell r="F38" t="str">
            <v>Y</v>
          </cell>
          <cell r="G38" t="str">
            <v>Y</v>
          </cell>
          <cell r="H38" t="str">
            <v>Y</v>
          </cell>
          <cell r="I38" t="str">
            <v>Y</v>
          </cell>
          <cell r="J38">
            <v>0</v>
          </cell>
          <cell r="K38" t="str">
            <v>Y</v>
          </cell>
          <cell r="L38">
            <v>0</v>
          </cell>
          <cell r="M38" t="str">
            <v>Y</v>
          </cell>
          <cell r="N38">
            <v>0</v>
          </cell>
          <cell r="O38" t="str">
            <v>Y</v>
          </cell>
          <cell r="P38" t="str">
            <v/>
          </cell>
          <cell r="Q38" t="str">
            <v>Y</v>
          </cell>
          <cell r="R38" t="str">
            <v>Y</v>
          </cell>
          <cell r="S38">
            <v>0</v>
          </cell>
          <cell r="T38" t="str">
            <v>Y</v>
          </cell>
          <cell r="U38">
            <v>0</v>
          </cell>
          <cell r="V38" t="str">
            <v>Y</v>
          </cell>
          <cell r="W38" t="str">
            <v/>
          </cell>
          <cell r="X38" t="str">
            <v>Y</v>
          </cell>
          <cell r="Y38" t="str">
            <v>Y</v>
          </cell>
          <cell r="Z38" t="str">
            <v/>
          </cell>
          <cell r="AA38" t="str">
            <v>Y</v>
          </cell>
          <cell r="AB38">
            <v>0</v>
          </cell>
          <cell r="AC38" t="str">
            <v>Y</v>
          </cell>
          <cell r="AD38">
            <v>0</v>
          </cell>
          <cell r="AG38">
            <v>52846.380000000005</v>
          </cell>
          <cell r="AH38">
            <v>0</v>
          </cell>
          <cell r="AI38">
            <v>52846.380000000005</v>
          </cell>
          <cell r="AJ38">
            <v>9830.6700000000019</v>
          </cell>
          <cell r="AK38">
            <v>62677.05</v>
          </cell>
        </row>
        <row r="39">
          <cell r="A39">
            <v>2706</v>
          </cell>
          <cell r="B39">
            <v>2082</v>
          </cell>
          <cell r="C39" t="str">
            <v>Church Langley C P Harlow</v>
          </cell>
          <cell r="D39" t="str">
            <v>Y</v>
          </cell>
          <cell r="E39" t="str">
            <v>Y</v>
          </cell>
          <cell r="F39" t="str">
            <v>Y</v>
          </cell>
          <cell r="G39" t="str">
            <v>Y</v>
          </cell>
          <cell r="H39" t="str">
            <v>Y</v>
          </cell>
          <cell r="I39" t="str">
            <v>Y</v>
          </cell>
          <cell r="J39">
            <v>0</v>
          </cell>
          <cell r="K39" t="str">
            <v>Y</v>
          </cell>
          <cell r="L39">
            <v>0</v>
          </cell>
          <cell r="M39" t="str">
            <v>Y</v>
          </cell>
          <cell r="N39">
            <v>0</v>
          </cell>
          <cell r="O39" t="str">
            <v>Y</v>
          </cell>
          <cell r="P39" t="str">
            <v/>
          </cell>
          <cell r="Q39" t="str">
            <v>Y</v>
          </cell>
          <cell r="R39" t="str">
            <v>Y</v>
          </cell>
          <cell r="S39">
            <v>0</v>
          </cell>
          <cell r="T39" t="str">
            <v>Y</v>
          </cell>
          <cell r="U39">
            <v>0</v>
          </cell>
          <cell r="V39" t="str">
            <v>Y</v>
          </cell>
          <cell r="W39" t="str">
            <v/>
          </cell>
          <cell r="X39" t="str">
            <v>Y</v>
          </cell>
          <cell r="Y39" t="str">
            <v>Y</v>
          </cell>
          <cell r="Z39" t="str">
            <v/>
          </cell>
          <cell r="AA39" t="str">
            <v>Y</v>
          </cell>
          <cell r="AB39">
            <v>0</v>
          </cell>
          <cell r="AC39" t="str">
            <v>Y</v>
          </cell>
          <cell r="AD39">
            <v>0</v>
          </cell>
          <cell r="AG39">
            <v>568967.03000000026</v>
          </cell>
          <cell r="AH39">
            <v>0</v>
          </cell>
          <cell r="AI39">
            <v>568967.03000000026</v>
          </cell>
          <cell r="AJ39">
            <v>19969.82</v>
          </cell>
          <cell r="AK39">
            <v>588936.85000000021</v>
          </cell>
        </row>
        <row r="40">
          <cell r="A40">
            <v>2708</v>
          </cell>
          <cell r="B40">
            <v>3501</v>
          </cell>
          <cell r="C40" t="str">
            <v>Churchgate CE P Harlow</v>
          </cell>
          <cell r="D40" t="str">
            <v>Y</v>
          </cell>
          <cell r="E40" t="str">
            <v>Y</v>
          </cell>
          <cell r="F40" t="str">
            <v>Y</v>
          </cell>
          <cell r="G40" t="str">
            <v>Y</v>
          </cell>
          <cell r="H40" t="str">
            <v>Y</v>
          </cell>
          <cell r="I40" t="str">
            <v>Y</v>
          </cell>
          <cell r="J40">
            <v>0</v>
          </cell>
          <cell r="K40" t="str">
            <v>Y</v>
          </cell>
          <cell r="L40">
            <v>0</v>
          </cell>
          <cell r="M40" t="str">
            <v>Y</v>
          </cell>
          <cell r="N40">
            <v>0</v>
          </cell>
          <cell r="O40" t="str">
            <v>Y</v>
          </cell>
          <cell r="P40" t="str">
            <v/>
          </cell>
          <cell r="Q40" t="str">
            <v>Y</v>
          </cell>
          <cell r="R40" t="str">
            <v>Y</v>
          </cell>
          <cell r="S40">
            <v>0</v>
          </cell>
          <cell r="T40" t="str">
            <v>Y</v>
          </cell>
          <cell r="U40">
            <v>0</v>
          </cell>
          <cell r="V40" t="str">
            <v>Y</v>
          </cell>
          <cell r="W40" t="str">
            <v/>
          </cell>
          <cell r="X40" t="str">
            <v>Y</v>
          </cell>
          <cell r="Y40" t="str">
            <v>Y</v>
          </cell>
          <cell r="Z40" t="str">
            <v/>
          </cell>
          <cell r="AA40" t="str">
            <v>Y</v>
          </cell>
          <cell r="AB40">
            <v>0</v>
          </cell>
          <cell r="AC40" t="str">
            <v>Y</v>
          </cell>
          <cell r="AD40">
            <v>0</v>
          </cell>
          <cell r="AG40">
            <v>308564.79000000027</v>
          </cell>
          <cell r="AH40">
            <v>0</v>
          </cell>
          <cell r="AI40">
            <v>308564.79000000027</v>
          </cell>
          <cell r="AJ40">
            <v>60846.53</v>
          </cell>
          <cell r="AK40">
            <v>369411.3200000003</v>
          </cell>
        </row>
        <row r="41">
          <cell r="A41">
            <v>1802</v>
          </cell>
          <cell r="B41">
            <v>2720</v>
          </cell>
          <cell r="C41" t="str">
            <v>Clavering C P</v>
          </cell>
          <cell r="D41" t="str">
            <v>Y</v>
          </cell>
          <cell r="E41" t="str">
            <v>Y</v>
          </cell>
          <cell r="F41" t="str">
            <v>Y</v>
          </cell>
          <cell r="G41" t="str">
            <v>Y</v>
          </cell>
          <cell r="H41" t="str">
            <v>Y</v>
          </cell>
          <cell r="I41" t="str">
            <v>Y</v>
          </cell>
          <cell r="J41">
            <v>0</v>
          </cell>
          <cell r="K41" t="str">
            <v>Y</v>
          </cell>
          <cell r="L41">
            <v>0</v>
          </cell>
          <cell r="M41" t="str">
            <v>Y</v>
          </cell>
          <cell r="N41">
            <v>0</v>
          </cell>
          <cell r="O41" t="str">
            <v>Y</v>
          </cell>
          <cell r="P41" t="str">
            <v/>
          </cell>
          <cell r="Q41" t="str">
            <v>Y</v>
          </cell>
          <cell r="R41" t="str">
            <v>Y</v>
          </cell>
          <cell r="S41">
            <v>0</v>
          </cell>
          <cell r="T41" t="str">
            <v>Y</v>
          </cell>
          <cell r="U41">
            <v>0</v>
          </cell>
          <cell r="V41" t="str">
            <v>Y</v>
          </cell>
          <cell r="W41" t="str">
            <v/>
          </cell>
          <cell r="X41" t="str">
            <v>Y</v>
          </cell>
          <cell r="Y41" t="str">
            <v>Y</v>
          </cell>
          <cell r="Z41" t="str">
            <v/>
          </cell>
          <cell r="AA41" t="str">
            <v>Y</v>
          </cell>
          <cell r="AB41">
            <v>0</v>
          </cell>
          <cell r="AC41" t="str">
            <v>Y</v>
          </cell>
          <cell r="AD41">
            <v>0</v>
          </cell>
          <cell r="AG41">
            <v>4798.5900000000838</v>
          </cell>
          <cell r="AH41">
            <v>0</v>
          </cell>
          <cell r="AI41">
            <v>4798.5900000000838</v>
          </cell>
          <cell r="AJ41">
            <v>10502.5</v>
          </cell>
          <cell r="AK41">
            <v>15301.090000000084</v>
          </cell>
        </row>
        <row r="42">
          <cell r="A42">
            <v>1950</v>
          </cell>
          <cell r="B42">
            <v>2590</v>
          </cell>
          <cell r="C42" t="str">
            <v>Cold Norton C P</v>
          </cell>
          <cell r="D42" t="str">
            <v>Y</v>
          </cell>
          <cell r="E42" t="str">
            <v>Y</v>
          </cell>
          <cell r="F42" t="str">
            <v>Y</v>
          </cell>
          <cell r="G42" t="str">
            <v>Y</v>
          </cell>
          <cell r="H42" t="str">
            <v>Y</v>
          </cell>
          <cell r="I42" t="str">
            <v>Y</v>
          </cell>
          <cell r="J42">
            <v>0</v>
          </cell>
          <cell r="K42" t="str">
            <v>Y</v>
          </cell>
          <cell r="L42">
            <v>0</v>
          </cell>
          <cell r="M42" t="str">
            <v>Y</v>
          </cell>
          <cell r="N42">
            <v>0</v>
          </cell>
          <cell r="O42" t="str">
            <v>Y</v>
          </cell>
          <cell r="P42" t="str">
            <v/>
          </cell>
          <cell r="Q42" t="str">
            <v>Y</v>
          </cell>
          <cell r="R42" t="str">
            <v>Y</v>
          </cell>
          <cell r="S42">
            <v>0</v>
          </cell>
          <cell r="T42" t="str">
            <v>Y</v>
          </cell>
          <cell r="U42">
            <v>0</v>
          </cell>
          <cell r="V42" t="str">
            <v>Y</v>
          </cell>
          <cell r="W42" t="str">
            <v/>
          </cell>
          <cell r="X42" t="str">
            <v>Y</v>
          </cell>
          <cell r="Y42" t="str">
            <v>Y</v>
          </cell>
          <cell r="Z42" t="str">
            <v/>
          </cell>
          <cell r="AA42" t="str">
            <v>Y</v>
          </cell>
          <cell r="AB42">
            <v>0</v>
          </cell>
          <cell r="AC42" t="str">
            <v>Y</v>
          </cell>
          <cell r="AD42">
            <v>0</v>
          </cell>
          <cell r="AG42">
            <v>29632.420000000042</v>
          </cell>
          <cell r="AH42">
            <v>0</v>
          </cell>
          <cell r="AI42">
            <v>29632.420000000042</v>
          </cell>
          <cell r="AJ42">
            <v>6979.0300000000007</v>
          </cell>
          <cell r="AK42">
            <v>36611.450000000041</v>
          </cell>
        </row>
        <row r="43">
          <cell r="A43">
            <v>4146</v>
          </cell>
          <cell r="B43">
            <v>5265</v>
          </cell>
          <cell r="C43" t="str">
            <v>Collingwood Primary School</v>
          </cell>
          <cell r="D43" t="str">
            <v>Y</v>
          </cell>
          <cell r="E43" t="str">
            <v>Y</v>
          </cell>
          <cell r="F43" t="str">
            <v>Y</v>
          </cell>
          <cell r="G43" t="str">
            <v>Y</v>
          </cell>
          <cell r="H43" t="str">
            <v>Y</v>
          </cell>
          <cell r="I43" t="str">
            <v>Y</v>
          </cell>
          <cell r="J43">
            <v>0</v>
          </cell>
          <cell r="K43" t="str">
            <v>Y</v>
          </cell>
          <cell r="L43">
            <v>0</v>
          </cell>
          <cell r="M43" t="str">
            <v>Y</v>
          </cell>
          <cell r="N43">
            <v>0</v>
          </cell>
          <cell r="O43" t="str">
            <v>Y</v>
          </cell>
          <cell r="P43" t="str">
            <v/>
          </cell>
          <cell r="Q43" t="str">
            <v>Y</v>
          </cell>
          <cell r="R43" t="str">
            <v>Y</v>
          </cell>
          <cell r="S43">
            <v>0</v>
          </cell>
          <cell r="T43" t="str">
            <v>Y</v>
          </cell>
          <cell r="U43">
            <v>0</v>
          </cell>
          <cell r="V43" t="str">
            <v>Y</v>
          </cell>
          <cell r="W43" t="str">
            <v/>
          </cell>
          <cell r="X43" t="str">
            <v>Y</v>
          </cell>
          <cell r="Y43" t="str">
            <v>Y</v>
          </cell>
          <cell r="Z43" t="str">
            <v/>
          </cell>
          <cell r="AA43" t="str">
            <v>Y</v>
          </cell>
          <cell r="AB43">
            <v>0</v>
          </cell>
          <cell r="AC43" t="str">
            <v>Y</v>
          </cell>
          <cell r="AD43">
            <v>0</v>
          </cell>
          <cell r="AG43">
            <v>158541.62000000034</v>
          </cell>
          <cell r="AH43">
            <v>0</v>
          </cell>
          <cell r="AI43">
            <v>158541.62000000034</v>
          </cell>
          <cell r="AJ43">
            <v>2664.7599999999984</v>
          </cell>
          <cell r="AK43">
            <v>161206.38000000035</v>
          </cell>
        </row>
        <row r="44">
          <cell r="A44">
            <v>1974</v>
          </cell>
          <cell r="B44">
            <v>3123</v>
          </cell>
          <cell r="C44" t="str">
            <v>Coopersale &amp; Theydon Garnon CE P</v>
          </cell>
          <cell r="D44" t="str">
            <v>Y</v>
          </cell>
          <cell r="E44" t="str">
            <v>Y</v>
          </cell>
          <cell r="F44" t="str">
            <v>Y</v>
          </cell>
          <cell r="G44" t="str">
            <v>Y</v>
          </cell>
          <cell r="H44" t="str">
            <v>Y</v>
          </cell>
          <cell r="I44" t="str">
            <v>Y</v>
          </cell>
          <cell r="J44">
            <v>0</v>
          </cell>
          <cell r="K44" t="str">
            <v>Y</v>
          </cell>
          <cell r="L44">
            <v>0</v>
          </cell>
          <cell r="M44" t="str">
            <v>Y</v>
          </cell>
          <cell r="N44">
            <v>0</v>
          </cell>
          <cell r="O44" t="str">
            <v>Y</v>
          </cell>
          <cell r="P44" t="str">
            <v/>
          </cell>
          <cell r="Q44" t="str">
            <v>Y</v>
          </cell>
          <cell r="R44" t="str">
            <v>Y</v>
          </cell>
          <cell r="S44">
            <v>0</v>
          </cell>
          <cell r="T44" t="str">
            <v>Y</v>
          </cell>
          <cell r="U44">
            <v>0</v>
          </cell>
          <cell r="V44" t="str">
            <v>Y</v>
          </cell>
          <cell r="W44" t="str">
            <v/>
          </cell>
          <cell r="X44" t="str">
            <v>Y</v>
          </cell>
          <cell r="Y44" t="str">
            <v>Y</v>
          </cell>
          <cell r="Z44" t="str">
            <v/>
          </cell>
          <cell r="AA44" t="str">
            <v>Y</v>
          </cell>
          <cell r="AB44">
            <v>0</v>
          </cell>
          <cell r="AC44" t="str">
            <v>Y</v>
          </cell>
          <cell r="AD44">
            <v>0</v>
          </cell>
          <cell r="AG44">
            <v>165096.21999999974</v>
          </cell>
          <cell r="AH44">
            <v>0</v>
          </cell>
          <cell r="AI44">
            <v>165096.21999999974</v>
          </cell>
          <cell r="AJ44">
            <v>5658.3799999999974</v>
          </cell>
          <cell r="AK44">
            <v>170754.59999999974</v>
          </cell>
        </row>
        <row r="45">
          <cell r="A45">
            <v>1966</v>
          </cell>
          <cell r="B45">
            <v>3020</v>
          </cell>
          <cell r="C45" t="str">
            <v>Copford CE P</v>
          </cell>
          <cell r="D45" t="str">
            <v>Y</v>
          </cell>
          <cell r="E45" t="str">
            <v>Y</v>
          </cell>
          <cell r="F45" t="str">
            <v>Y</v>
          </cell>
          <cell r="G45" t="str">
            <v>Y</v>
          </cell>
          <cell r="H45" t="str">
            <v>Y</v>
          </cell>
          <cell r="I45" t="str">
            <v>Y</v>
          </cell>
          <cell r="J45">
            <v>0</v>
          </cell>
          <cell r="K45" t="str">
            <v>Y</v>
          </cell>
          <cell r="L45">
            <v>0</v>
          </cell>
          <cell r="M45" t="str">
            <v>Y</v>
          </cell>
          <cell r="N45">
            <v>0</v>
          </cell>
          <cell r="O45" t="str">
            <v>Y</v>
          </cell>
          <cell r="P45" t="str">
            <v/>
          </cell>
          <cell r="Q45" t="str">
            <v>Y</v>
          </cell>
          <cell r="R45" t="str">
            <v>Y</v>
          </cell>
          <cell r="S45">
            <v>0</v>
          </cell>
          <cell r="T45" t="str">
            <v>Y</v>
          </cell>
          <cell r="U45">
            <v>0</v>
          </cell>
          <cell r="V45" t="str">
            <v>Y</v>
          </cell>
          <cell r="W45" t="str">
            <v/>
          </cell>
          <cell r="X45" t="str">
            <v>Y</v>
          </cell>
          <cell r="Y45" t="str">
            <v>Y</v>
          </cell>
          <cell r="Z45" t="str">
            <v/>
          </cell>
          <cell r="AA45" t="str">
            <v>Y</v>
          </cell>
          <cell r="AB45">
            <v>0</v>
          </cell>
          <cell r="AC45" t="str">
            <v>Y</v>
          </cell>
          <cell r="AD45">
            <v>0</v>
          </cell>
          <cell r="AG45">
            <v>303007.6100000001</v>
          </cell>
          <cell r="AH45">
            <v>0</v>
          </cell>
          <cell r="AI45">
            <v>303007.6100000001</v>
          </cell>
          <cell r="AJ45">
            <v>13016.51</v>
          </cell>
          <cell r="AK45">
            <v>316024.12000000011</v>
          </cell>
        </row>
        <row r="46">
          <cell r="A46">
            <v>2070</v>
          </cell>
          <cell r="B46">
            <v>2779</v>
          </cell>
          <cell r="C46" t="str">
            <v>Danbury Park C P</v>
          </cell>
          <cell r="D46" t="str">
            <v>Y</v>
          </cell>
          <cell r="E46" t="str">
            <v>Y</v>
          </cell>
          <cell r="F46" t="str">
            <v>Y</v>
          </cell>
          <cell r="G46" t="str">
            <v>Y</v>
          </cell>
          <cell r="H46" t="str">
            <v>Y</v>
          </cell>
          <cell r="I46" t="str">
            <v>Y</v>
          </cell>
          <cell r="J46">
            <v>0</v>
          </cell>
          <cell r="K46" t="str">
            <v>Y</v>
          </cell>
          <cell r="L46">
            <v>0</v>
          </cell>
          <cell r="M46" t="str">
            <v>Y</v>
          </cell>
          <cell r="N46">
            <v>0</v>
          </cell>
          <cell r="O46" t="str">
            <v>Y</v>
          </cell>
          <cell r="P46" t="str">
            <v/>
          </cell>
          <cell r="Q46" t="str">
            <v>Y</v>
          </cell>
          <cell r="R46" t="str">
            <v>Y</v>
          </cell>
          <cell r="S46">
            <v>0</v>
          </cell>
          <cell r="T46" t="str">
            <v>Y</v>
          </cell>
          <cell r="U46">
            <v>0</v>
          </cell>
          <cell r="V46" t="str">
            <v>Y</v>
          </cell>
          <cell r="W46" t="str">
            <v/>
          </cell>
          <cell r="X46" t="str">
            <v>Y</v>
          </cell>
          <cell r="Y46" t="str">
            <v>Y</v>
          </cell>
          <cell r="Z46" t="str">
            <v/>
          </cell>
          <cell r="AA46" t="str">
            <v>Y</v>
          </cell>
          <cell r="AB46">
            <v>0</v>
          </cell>
          <cell r="AC46" t="str">
            <v>Y</v>
          </cell>
          <cell r="AD46">
            <v>0</v>
          </cell>
          <cell r="AG46">
            <v>79567.500000000233</v>
          </cell>
          <cell r="AH46">
            <v>0</v>
          </cell>
          <cell r="AI46">
            <v>79567.500000000233</v>
          </cell>
          <cell r="AJ46">
            <v>0.41999999999825377</v>
          </cell>
          <cell r="AK46">
            <v>79567.920000000231</v>
          </cell>
        </row>
        <row r="47">
          <cell r="A47">
            <v>2092</v>
          </cell>
          <cell r="B47">
            <v>3022</v>
          </cell>
          <cell r="C47" t="str">
            <v>Dedham CE P</v>
          </cell>
          <cell r="D47" t="str">
            <v>Y</v>
          </cell>
          <cell r="E47" t="str">
            <v>Y</v>
          </cell>
          <cell r="F47" t="str">
            <v>Y</v>
          </cell>
          <cell r="G47" t="str">
            <v>Y</v>
          </cell>
          <cell r="H47" t="str">
            <v>Y</v>
          </cell>
          <cell r="I47" t="str">
            <v>Y</v>
          </cell>
          <cell r="J47">
            <v>0</v>
          </cell>
          <cell r="K47" t="str">
            <v>Y</v>
          </cell>
          <cell r="L47">
            <v>0</v>
          </cell>
          <cell r="M47" t="str">
            <v>Y</v>
          </cell>
          <cell r="N47">
            <v>0</v>
          </cell>
          <cell r="O47" t="str">
            <v>Y</v>
          </cell>
          <cell r="P47" t="str">
            <v/>
          </cell>
          <cell r="Q47" t="str">
            <v>Y</v>
          </cell>
          <cell r="R47" t="str">
            <v>Y</v>
          </cell>
          <cell r="S47">
            <v>0</v>
          </cell>
          <cell r="T47" t="str">
            <v>Y</v>
          </cell>
          <cell r="U47">
            <v>0</v>
          </cell>
          <cell r="V47" t="str">
            <v>Y</v>
          </cell>
          <cell r="W47" t="str">
            <v/>
          </cell>
          <cell r="X47" t="str">
            <v>Y</v>
          </cell>
          <cell r="Y47" t="str">
            <v>Y</v>
          </cell>
          <cell r="Z47" t="str">
            <v/>
          </cell>
          <cell r="AA47" t="str">
            <v>Y</v>
          </cell>
          <cell r="AB47">
            <v>0</v>
          </cell>
          <cell r="AC47" t="str">
            <v>Y</v>
          </cell>
          <cell r="AD47">
            <v>0</v>
          </cell>
          <cell r="AG47">
            <v>47773.029999999795</v>
          </cell>
          <cell r="AH47">
            <v>0</v>
          </cell>
          <cell r="AI47">
            <v>47773.029999999795</v>
          </cell>
          <cell r="AJ47">
            <v>15974.800000000003</v>
          </cell>
          <cell r="AK47">
            <v>63747.829999999798</v>
          </cell>
        </row>
        <row r="48">
          <cell r="A48">
            <v>2102</v>
          </cell>
          <cell r="B48">
            <v>2729</v>
          </cell>
          <cell r="C48" t="str">
            <v>Doddinghurst C I</v>
          </cell>
          <cell r="D48" t="str">
            <v>Y</v>
          </cell>
          <cell r="E48" t="str">
            <v>Y</v>
          </cell>
          <cell r="F48" t="str">
            <v>Y</v>
          </cell>
          <cell r="G48" t="str">
            <v>Y</v>
          </cell>
          <cell r="H48" t="str">
            <v>Y</v>
          </cell>
          <cell r="I48" t="str">
            <v>Y</v>
          </cell>
          <cell r="J48">
            <v>0</v>
          </cell>
          <cell r="K48" t="str">
            <v>Y</v>
          </cell>
          <cell r="L48">
            <v>0</v>
          </cell>
          <cell r="M48" t="str">
            <v>Y</v>
          </cell>
          <cell r="N48">
            <v>0</v>
          </cell>
          <cell r="O48" t="str">
            <v>Y</v>
          </cell>
          <cell r="P48" t="str">
            <v/>
          </cell>
          <cell r="Q48" t="str">
            <v>Y</v>
          </cell>
          <cell r="R48" t="str">
            <v>Y</v>
          </cell>
          <cell r="S48">
            <v>0</v>
          </cell>
          <cell r="T48" t="str">
            <v>Y</v>
          </cell>
          <cell r="U48">
            <v>0</v>
          </cell>
          <cell r="V48" t="str">
            <v>Y</v>
          </cell>
          <cell r="W48" t="str">
            <v/>
          </cell>
          <cell r="X48" t="str">
            <v>Y</v>
          </cell>
          <cell r="Y48" t="str">
            <v>Y</v>
          </cell>
          <cell r="Z48" t="str">
            <v/>
          </cell>
          <cell r="AA48" t="str">
            <v>Y</v>
          </cell>
          <cell r="AB48">
            <v>0</v>
          </cell>
          <cell r="AC48" t="str">
            <v>Y</v>
          </cell>
          <cell r="AD48">
            <v>0</v>
          </cell>
          <cell r="AG48">
            <v>38592.390000000363</v>
          </cell>
          <cell r="AH48">
            <v>0</v>
          </cell>
          <cell r="AI48">
            <v>38592.390000000363</v>
          </cell>
          <cell r="AJ48">
            <v>4259.2800000000007</v>
          </cell>
          <cell r="AK48">
            <v>42851.670000000362</v>
          </cell>
        </row>
        <row r="49">
          <cell r="A49">
            <v>3704</v>
          </cell>
          <cell r="B49">
            <v>2656</v>
          </cell>
          <cell r="C49" t="str">
            <v>Down Hall C P Rayleigh</v>
          </cell>
          <cell r="D49" t="str">
            <v>Y</v>
          </cell>
          <cell r="E49" t="str">
            <v>Y</v>
          </cell>
          <cell r="F49" t="str">
            <v>Y</v>
          </cell>
          <cell r="G49" t="str">
            <v>Y</v>
          </cell>
          <cell r="H49" t="str">
            <v>Y</v>
          </cell>
          <cell r="I49" t="str">
            <v>Y</v>
          </cell>
          <cell r="J49">
            <v>0</v>
          </cell>
          <cell r="K49" t="str">
            <v>Y</v>
          </cell>
          <cell r="L49">
            <v>0</v>
          </cell>
          <cell r="M49" t="str">
            <v>Y</v>
          </cell>
          <cell r="N49">
            <v>0</v>
          </cell>
          <cell r="O49" t="str">
            <v>Y</v>
          </cell>
          <cell r="P49" t="str">
            <v/>
          </cell>
          <cell r="Q49" t="str">
            <v>Y</v>
          </cell>
          <cell r="R49" t="str">
            <v>Y</v>
          </cell>
          <cell r="S49">
            <v>0</v>
          </cell>
          <cell r="T49" t="str">
            <v>Y</v>
          </cell>
          <cell r="U49">
            <v>0</v>
          </cell>
          <cell r="V49" t="str">
            <v>Y</v>
          </cell>
          <cell r="W49" t="str">
            <v/>
          </cell>
          <cell r="X49" t="str">
            <v>Y</v>
          </cell>
          <cell r="Y49" t="str">
            <v>Y</v>
          </cell>
          <cell r="Z49" t="str">
            <v/>
          </cell>
          <cell r="AA49" t="str">
            <v>Y</v>
          </cell>
          <cell r="AB49">
            <v>0</v>
          </cell>
          <cell r="AC49" t="str">
            <v>Y</v>
          </cell>
          <cell r="AD49">
            <v>0</v>
          </cell>
          <cell r="AG49">
            <v>175282.56999999983</v>
          </cell>
          <cell r="AH49">
            <v>7485.71</v>
          </cell>
          <cell r="AI49">
            <v>182768.27999999982</v>
          </cell>
          <cell r="AJ49">
            <v>6342.1299999999992</v>
          </cell>
          <cell r="AK49">
            <v>189110.40999999983</v>
          </cell>
        </row>
        <row r="50">
          <cell r="A50">
            <v>2114</v>
          </cell>
          <cell r="B50">
            <v>3224</v>
          </cell>
          <cell r="C50" t="str">
            <v>Downham CE P</v>
          </cell>
          <cell r="D50" t="str">
            <v>Y</v>
          </cell>
          <cell r="E50" t="str">
            <v>Y</v>
          </cell>
          <cell r="F50" t="str">
            <v>Y</v>
          </cell>
          <cell r="G50" t="str">
            <v>Y</v>
          </cell>
          <cell r="H50" t="str">
            <v>Y</v>
          </cell>
          <cell r="I50" t="str">
            <v>Y</v>
          </cell>
          <cell r="J50">
            <v>0</v>
          </cell>
          <cell r="K50" t="str">
            <v>Y</v>
          </cell>
          <cell r="L50">
            <v>0</v>
          </cell>
          <cell r="M50" t="str">
            <v>Y</v>
          </cell>
          <cell r="N50">
            <v>0</v>
          </cell>
          <cell r="O50" t="str">
            <v>Y</v>
          </cell>
          <cell r="P50" t="str">
            <v/>
          </cell>
          <cell r="Q50" t="str">
            <v>Y</v>
          </cell>
          <cell r="R50" t="str">
            <v>Y</v>
          </cell>
          <cell r="S50">
            <v>0</v>
          </cell>
          <cell r="T50" t="str">
            <v>Y</v>
          </cell>
          <cell r="U50">
            <v>0</v>
          </cell>
          <cell r="V50" t="str">
            <v>Y</v>
          </cell>
          <cell r="W50" t="str">
            <v/>
          </cell>
          <cell r="X50" t="str">
            <v>Y</v>
          </cell>
          <cell r="Y50" t="str">
            <v>Y</v>
          </cell>
          <cell r="Z50" t="str">
            <v/>
          </cell>
          <cell r="AA50" t="str">
            <v>Y</v>
          </cell>
          <cell r="AB50">
            <v>0</v>
          </cell>
          <cell r="AC50" t="str">
            <v>Y</v>
          </cell>
          <cell r="AD50">
            <v>0</v>
          </cell>
          <cell r="AG50">
            <v>49281.590000000084</v>
          </cell>
          <cell r="AH50">
            <v>0</v>
          </cell>
          <cell r="AI50">
            <v>49281.590000000084</v>
          </cell>
          <cell r="AJ50">
            <v>19257.759999999998</v>
          </cell>
          <cell r="AK50">
            <v>68539.350000000079</v>
          </cell>
        </row>
        <row r="51">
          <cell r="A51">
            <v>2122</v>
          </cell>
          <cell r="B51">
            <v>5259</v>
          </cell>
          <cell r="C51" t="str">
            <v>Dunmow St Marys CE Primary School</v>
          </cell>
          <cell r="D51" t="str">
            <v>Y</v>
          </cell>
          <cell r="E51" t="str">
            <v>Y</v>
          </cell>
          <cell r="F51" t="str">
            <v>Y</v>
          </cell>
          <cell r="G51" t="str">
            <v>Y</v>
          </cell>
          <cell r="H51" t="str">
            <v>Y</v>
          </cell>
          <cell r="I51" t="str">
            <v>Y</v>
          </cell>
          <cell r="J51">
            <v>0</v>
          </cell>
          <cell r="K51" t="str">
            <v>Y</v>
          </cell>
          <cell r="L51">
            <v>0</v>
          </cell>
          <cell r="M51" t="str">
            <v>Y</v>
          </cell>
          <cell r="N51">
            <v>0</v>
          </cell>
          <cell r="O51" t="str">
            <v>Y</v>
          </cell>
          <cell r="P51" t="str">
            <v/>
          </cell>
          <cell r="Q51" t="str">
            <v>Y</v>
          </cell>
          <cell r="R51" t="str">
            <v>Y</v>
          </cell>
          <cell r="S51">
            <v>0</v>
          </cell>
          <cell r="T51" t="str">
            <v>Y</v>
          </cell>
          <cell r="U51">
            <v>0</v>
          </cell>
          <cell r="V51" t="str">
            <v>Y</v>
          </cell>
          <cell r="W51" t="str">
            <v/>
          </cell>
          <cell r="X51" t="str">
            <v>Y</v>
          </cell>
          <cell r="Y51" t="str">
            <v>Y</v>
          </cell>
          <cell r="Z51" t="str">
            <v/>
          </cell>
          <cell r="AA51" t="str">
            <v>Y</v>
          </cell>
          <cell r="AB51">
            <v>0</v>
          </cell>
          <cell r="AC51" t="str">
            <v>Y</v>
          </cell>
          <cell r="AD51">
            <v>0</v>
          </cell>
          <cell r="AG51">
            <v>247045.08000000194</v>
          </cell>
          <cell r="AH51">
            <v>0</v>
          </cell>
          <cell r="AI51">
            <v>247045.08000000194</v>
          </cell>
          <cell r="AJ51">
            <v>19448.259999999998</v>
          </cell>
          <cell r="AK51">
            <v>266493.34000000195</v>
          </cell>
        </row>
        <row r="52">
          <cell r="A52">
            <v>2160</v>
          </cell>
          <cell r="B52">
            <v>5272</v>
          </cell>
          <cell r="C52" t="str">
            <v>Earls Colne Primary School</v>
          </cell>
          <cell r="D52" t="str">
            <v>Y</v>
          </cell>
          <cell r="E52" t="str">
            <v>Y</v>
          </cell>
          <cell r="F52" t="str">
            <v>Y</v>
          </cell>
          <cell r="G52" t="str">
            <v>Y</v>
          </cell>
          <cell r="H52" t="str">
            <v>Y</v>
          </cell>
          <cell r="I52" t="str">
            <v>Y</v>
          </cell>
          <cell r="J52">
            <v>0</v>
          </cell>
          <cell r="K52" t="str">
            <v>Y</v>
          </cell>
          <cell r="L52">
            <v>0</v>
          </cell>
          <cell r="M52" t="str">
            <v>Y</v>
          </cell>
          <cell r="N52">
            <v>0</v>
          </cell>
          <cell r="O52" t="str">
            <v>Y</v>
          </cell>
          <cell r="P52" t="str">
            <v/>
          </cell>
          <cell r="Q52" t="str">
            <v>Y</v>
          </cell>
          <cell r="R52" t="str">
            <v>Y</v>
          </cell>
          <cell r="S52">
            <v>0</v>
          </cell>
          <cell r="T52" t="str">
            <v>Y</v>
          </cell>
          <cell r="U52">
            <v>0</v>
          </cell>
          <cell r="V52" t="str">
            <v>Y</v>
          </cell>
          <cell r="W52" t="str">
            <v/>
          </cell>
          <cell r="X52" t="str">
            <v>Y</v>
          </cell>
          <cell r="Y52" t="str">
            <v>Y</v>
          </cell>
          <cell r="Z52" t="str">
            <v/>
          </cell>
          <cell r="AA52" t="str">
            <v>Y</v>
          </cell>
          <cell r="AB52">
            <v>0</v>
          </cell>
          <cell r="AC52" t="str">
            <v>Y</v>
          </cell>
          <cell r="AD52">
            <v>0</v>
          </cell>
          <cell r="AG52">
            <v>95034.499999999505</v>
          </cell>
          <cell r="AH52">
            <v>295073.87</v>
          </cell>
          <cell r="AI52">
            <v>390108.36999999953</v>
          </cell>
          <cell r="AJ52">
            <v>14820.730000000001</v>
          </cell>
          <cell r="AK52">
            <v>404929.09999999951</v>
          </cell>
        </row>
        <row r="53">
          <cell r="A53">
            <v>2176</v>
          </cell>
          <cell r="B53">
            <v>3215</v>
          </cell>
          <cell r="C53" t="str">
            <v>East Hanningfield CE P</v>
          </cell>
          <cell r="D53" t="str">
            <v>Y</v>
          </cell>
          <cell r="E53" t="str">
            <v>Y</v>
          </cell>
          <cell r="F53" t="str">
            <v>Y</v>
          </cell>
          <cell r="G53" t="str">
            <v>Y</v>
          </cell>
          <cell r="H53" t="str">
            <v>Y</v>
          </cell>
          <cell r="I53" t="str">
            <v>Y</v>
          </cell>
          <cell r="J53">
            <v>0</v>
          </cell>
          <cell r="K53" t="str">
            <v>Y</v>
          </cell>
          <cell r="L53">
            <v>0</v>
          </cell>
          <cell r="M53" t="str">
            <v>Y</v>
          </cell>
          <cell r="N53">
            <v>0</v>
          </cell>
          <cell r="O53" t="str">
            <v>Y</v>
          </cell>
          <cell r="P53" t="str">
            <v/>
          </cell>
          <cell r="Q53" t="str">
            <v>Y</v>
          </cell>
          <cell r="R53" t="str">
            <v>Y</v>
          </cell>
          <cell r="S53">
            <v>0</v>
          </cell>
          <cell r="T53" t="str">
            <v>Y</v>
          </cell>
          <cell r="U53">
            <v>0</v>
          </cell>
          <cell r="V53" t="str">
            <v>Y</v>
          </cell>
          <cell r="W53" t="str">
            <v/>
          </cell>
          <cell r="X53" t="str">
            <v>Y</v>
          </cell>
          <cell r="Y53" t="str">
            <v>Y</v>
          </cell>
          <cell r="Z53" t="str">
            <v/>
          </cell>
          <cell r="AA53" t="str">
            <v>Y</v>
          </cell>
          <cell r="AB53">
            <v>0</v>
          </cell>
          <cell r="AC53" t="str">
            <v>Y</v>
          </cell>
          <cell r="AD53">
            <v>0</v>
          </cell>
          <cell r="AG53">
            <v>82258.859999999986</v>
          </cell>
          <cell r="AH53">
            <v>0</v>
          </cell>
          <cell r="AI53">
            <v>82258.859999999986</v>
          </cell>
          <cell r="AJ53">
            <v>4160.8600000000024</v>
          </cell>
          <cell r="AK53">
            <v>86419.719999999987</v>
          </cell>
        </row>
        <row r="54">
          <cell r="A54">
            <v>3706</v>
          </cell>
          <cell r="B54">
            <v>2821</v>
          </cell>
          <cell r="C54" t="str">
            <v>Edward Francis P Rayleigh</v>
          </cell>
          <cell r="D54" t="str">
            <v>Y</v>
          </cell>
          <cell r="E54" t="str">
            <v>Y</v>
          </cell>
          <cell r="F54" t="str">
            <v>Y</v>
          </cell>
          <cell r="G54" t="str">
            <v>Y</v>
          </cell>
          <cell r="H54" t="str">
            <v>Y</v>
          </cell>
          <cell r="I54" t="str">
            <v>Y</v>
          </cell>
          <cell r="J54">
            <v>0</v>
          </cell>
          <cell r="K54" t="str">
            <v>Y</v>
          </cell>
          <cell r="L54">
            <v>0</v>
          </cell>
          <cell r="M54" t="str">
            <v>Y</v>
          </cell>
          <cell r="N54">
            <v>0</v>
          </cell>
          <cell r="O54" t="str">
            <v>Y</v>
          </cell>
          <cell r="P54" t="str">
            <v/>
          </cell>
          <cell r="Q54" t="str">
            <v>Y</v>
          </cell>
          <cell r="R54" t="str">
            <v>Y</v>
          </cell>
          <cell r="S54">
            <v>0</v>
          </cell>
          <cell r="T54" t="str">
            <v>Y</v>
          </cell>
          <cell r="U54">
            <v>0</v>
          </cell>
          <cell r="V54" t="str">
            <v>Y</v>
          </cell>
          <cell r="W54" t="str">
            <v/>
          </cell>
          <cell r="X54" t="str">
            <v>Y</v>
          </cell>
          <cell r="Y54" t="str">
            <v>Y</v>
          </cell>
          <cell r="Z54" t="str">
            <v/>
          </cell>
          <cell r="AA54" t="str">
            <v>Y</v>
          </cell>
          <cell r="AB54">
            <v>0</v>
          </cell>
          <cell r="AC54" t="str">
            <v>Y</v>
          </cell>
          <cell r="AD54">
            <v>0</v>
          </cell>
          <cell r="AG54">
            <v>364065.36000000034</v>
          </cell>
          <cell r="AH54">
            <v>0</v>
          </cell>
          <cell r="AI54">
            <v>364065.36000000034</v>
          </cell>
          <cell r="AJ54">
            <v>18505.439999999999</v>
          </cell>
          <cell r="AK54">
            <v>382570.80000000034</v>
          </cell>
        </row>
        <row r="55">
          <cell r="A55">
            <v>4140</v>
          </cell>
          <cell r="B55">
            <v>5200</v>
          </cell>
          <cell r="C55" t="str">
            <v>Elmwood Primary School</v>
          </cell>
          <cell r="D55" t="str">
            <v>Y</v>
          </cell>
          <cell r="E55" t="str">
            <v>Y</v>
          </cell>
          <cell r="F55" t="str">
            <v>Y</v>
          </cell>
          <cell r="G55" t="str">
            <v>Y</v>
          </cell>
          <cell r="H55" t="str">
            <v>Y</v>
          </cell>
          <cell r="I55" t="str">
            <v>Y</v>
          </cell>
          <cell r="J55">
            <v>0</v>
          </cell>
          <cell r="K55" t="str">
            <v>Y</v>
          </cell>
          <cell r="L55">
            <v>0</v>
          </cell>
          <cell r="M55" t="str">
            <v>Y</v>
          </cell>
          <cell r="N55">
            <v>0</v>
          </cell>
          <cell r="O55" t="str">
            <v>Y</v>
          </cell>
          <cell r="P55" t="str">
            <v/>
          </cell>
          <cell r="Q55" t="str">
            <v>Y</v>
          </cell>
          <cell r="R55" t="str">
            <v>Y</v>
          </cell>
          <cell r="S55">
            <v>0</v>
          </cell>
          <cell r="T55" t="str">
            <v>Y</v>
          </cell>
          <cell r="U55">
            <v>0</v>
          </cell>
          <cell r="V55" t="str">
            <v>Y</v>
          </cell>
          <cell r="W55" t="str">
            <v/>
          </cell>
          <cell r="X55" t="str">
            <v>Y</v>
          </cell>
          <cell r="Y55" t="str">
            <v>Y</v>
          </cell>
          <cell r="Z55" t="str">
            <v/>
          </cell>
          <cell r="AA55" t="str">
            <v>Y</v>
          </cell>
          <cell r="AB55">
            <v>0</v>
          </cell>
          <cell r="AC55" t="str">
            <v>Y</v>
          </cell>
          <cell r="AD55">
            <v>0</v>
          </cell>
          <cell r="AG55">
            <v>136799.14000000013</v>
          </cell>
          <cell r="AH55">
            <v>0</v>
          </cell>
          <cell r="AI55">
            <v>136799.14000000013</v>
          </cell>
          <cell r="AJ55">
            <v>9373.14</v>
          </cell>
          <cell r="AK55">
            <v>146172.28000000014</v>
          </cell>
        </row>
        <row r="56">
          <cell r="A56">
            <v>2200</v>
          </cell>
          <cell r="B56">
            <v>3244</v>
          </cell>
          <cell r="C56" t="str">
            <v>Elsenham CE P</v>
          </cell>
          <cell r="D56" t="str">
            <v>Y</v>
          </cell>
          <cell r="E56" t="str">
            <v>Y</v>
          </cell>
          <cell r="F56" t="str">
            <v>Y</v>
          </cell>
          <cell r="G56" t="str">
            <v>Y</v>
          </cell>
          <cell r="H56" t="str">
            <v>Y</v>
          </cell>
          <cell r="I56" t="str">
            <v>Y</v>
          </cell>
          <cell r="J56">
            <v>0</v>
          </cell>
          <cell r="K56" t="str">
            <v>Y</v>
          </cell>
          <cell r="L56">
            <v>0</v>
          </cell>
          <cell r="M56" t="str">
            <v>Y</v>
          </cell>
          <cell r="N56">
            <v>0</v>
          </cell>
          <cell r="O56" t="str">
            <v>Y</v>
          </cell>
          <cell r="P56" t="str">
            <v/>
          </cell>
          <cell r="Q56" t="str">
            <v>Y</v>
          </cell>
          <cell r="R56" t="str">
            <v>Y</v>
          </cell>
          <cell r="S56">
            <v>0</v>
          </cell>
          <cell r="T56" t="str">
            <v>Y</v>
          </cell>
          <cell r="U56">
            <v>0</v>
          </cell>
          <cell r="V56" t="str">
            <v>Y</v>
          </cell>
          <cell r="W56" t="str">
            <v/>
          </cell>
          <cell r="X56" t="str">
            <v>Y</v>
          </cell>
          <cell r="Y56" t="str">
            <v>Y</v>
          </cell>
          <cell r="Z56" t="str">
            <v/>
          </cell>
          <cell r="AA56" t="str">
            <v>Y</v>
          </cell>
          <cell r="AB56">
            <v>0</v>
          </cell>
          <cell r="AC56" t="str">
            <v>Y</v>
          </cell>
          <cell r="AD56">
            <v>0</v>
          </cell>
          <cell r="AG56">
            <v>348512.03999999957</v>
          </cell>
          <cell r="AH56">
            <v>0</v>
          </cell>
          <cell r="AI56">
            <v>348512.03999999957</v>
          </cell>
          <cell r="AJ56">
            <v>10074.93</v>
          </cell>
          <cell r="AK56">
            <v>358586.96999999956</v>
          </cell>
        </row>
        <row r="57">
          <cell r="A57">
            <v>3254</v>
          </cell>
          <cell r="B57">
            <v>5274</v>
          </cell>
          <cell r="C57" t="str">
            <v>Engaines Primary School</v>
          </cell>
          <cell r="D57" t="str">
            <v>Y</v>
          </cell>
          <cell r="E57" t="str">
            <v>Y</v>
          </cell>
          <cell r="F57" t="str">
            <v>Y</v>
          </cell>
          <cell r="G57" t="str">
            <v>Y</v>
          </cell>
          <cell r="H57" t="str">
            <v>Y</v>
          </cell>
          <cell r="I57" t="str">
            <v>Y</v>
          </cell>
          <cell r="J57">
            <v>0</v>
          </cell>
          <cell r="K57" t="str">
            <v>Y</v>
          </cell>
          <cell r="L57">
            <v>0</v>
          </cell>
          <cell r="M57" t="str">
            <v>Y</v>
          </cell>
          <cell r="N57">
            <v>0</v>
          </cell>
          <cell r="O57" t="str">
            <v>Y</v>
          </cell>
          <cell r="P57" t="str">
            <v/>
          </cell>
          <cell r="Q57" t="str">
            <v>Y</v>
          </cell>
          <cell r="R57" t="str">
            <v>Y</v>
          </cell>
          <cell r="S57">
            <v>0</v>
          </cell>
          <cell r="T57" t="str">
            <v>Y</v>
          </cell>
          <cell r="U57">
            <v>0</v>
          </cell>
          <cell r="V57" t="str">
            <v>Y</v>
          </cell>
          <cell r="W57" t="str">
            <v/>
          </cell>
          <cell r="X57" t="str">
            <v>Y</v>
          </cell>
          <cell r="Y57" t="str">
            <v>Y</v>
          </cell>
          <cell r="Z57" t="str">
            <v/>
          </cell>
          <cell r="AA57" t="str">
            <v>Y</v>
          </cell>
          <cell r="AB57">
            <v>0</v>
          </cell>
          <cell r="AC57" t="str">
            <v>Y</v>
          </cell>
          <cell r="AD57">
            <v>0</v>
          </cell>
          <cell r="AG57">
            <v>167159.48000000021</v>
          </cell>
          <cell r="AH57">
            <v>0</v>
          </cell>
          <cell r="AI57">
            <v>167159.48000000021</v>
          </cell>
          <cell r="AJ57">
            <v>0</v>
          </cell>
          <cell r="AK57">
            <v>167159.48000000021</v>
          </cell>
        </row>
        <row r="58">
          <cell r="A58">
            <v>2211</v>
          </cell>
          <cell r="B58">
            <v>3837</v>
          </cell>
          <cell r="C58" t="str">
            <v>Epping Primary</v>
          </cell>
          <cell r="D58" t="str">
            <v>Y</v>
          </cell>
          <cell r="E58" t="str">
            <v>Y</v>
          </cell>
          <cell r="F58" t="str">
            <v>Y</v>
          </cell>
          <cell r="G58" t="str">
            <v>Y</v>
          </cell>
          <cell r="H58" t="str">
            <v>Y</v>
          </cell>
          <cell r="I58" t="str">
            <v>Y</v>
          </cell>
          <cell r="J58">
            <v>0</v>
          </cell>
          <cell r="K58" t="str">
            <v>Y</v>
          </cell>
          <cell r="L58">
            <v>0</v>
          </cell>
          <cell r="M58" t="str">
            <v>Y</v>
          </cell>
          <cell r="N58">
            <v>0</v>
          </cell>
          <cell r="O58" t="str">
            <v>Y</v>
          </cell>
          <cell r="P58" t="str">
            <v/>
          </cell>
          <cell r="Q58" t="str">
            <v>Y</v>
          </cell>
          <cell r="R58" t="str">
            <v>Y</v>
          </cell>
          <cell r="S58">
            <v>0</v>
          </cell>
          <cell r="T58" t="str">
            <v>Y</v>
          </cell>
          <cell r="U58">
            <v>0</v>
          </cell>
          <cell r="V58" t="str">
            <v>Y</v>
          </cell>
          <cell r="W58" t="str">
            <v/>
          </cell>
          <cell r="X58" t="str">
            <v>Y</v>
          </cell>
          <cell r="Y58" t="str">
            <v>Y</v>
          </cell>
          <cell r="Z58" t="str">
            <v/>
          </cell>
          <cell r="AA58" t="str">
            <v>Y</v>
          </cell>
          <cell r="AB58">
            <v>0</v>
          </cell>
          <cell r="AC58" t="str">
            <v>Y</v>
          </cell>
          <cell r="AD58">
            <v>0</v>
          </cell>
          <cell r="AG58">
            <v>28162.430000001099</v>
          </cell>
          <cell r="AH58">
            <v>0</v>
          </cell>
          <cell r="AI58">
            <v>28162.430000001099</v>
          </cell>
          <cell r="AJ58">
            <v>17933.729999999996</v>
          </cell>
          <cell r="AK58">
            <v>46096.160000001095</v>
          </cell>
        </row>
        <row r="59">
          <cell r="A59">
            <v>3590</v>
          </cell>
          <cell r="B59">
            <v>2798</v>
          </cell>
          <cell r="C59" t="str">
            <v>Eversley C P Pitsea</v>
          </cell>
          <cell r="D59" t="str">
            <v>Y</v>
          </cell>
          <cell r="E59" t="str">
            <v>Y</v>
          </cell>
          <cell r="F59" t="str">
            <v>Y</v>
          </cell>
          <cell r="G59" t="str">
            <v>Y</v>
          </cell>
          <cell r="H59" t="str">
            <v>Y</v>
          </cell>
          <cell r="I59" t="str">
            <v>Y</v>
          </cell>
          <cell r="J59">
            <v>0</v>
          </cell>
          <cell r="K59" t="str">
            <v>Y</v>
          </cell>
          <cell r="L59">
            <v>0</v>
          </cell>
          <cell r="M59" t="str">
            <v>Y</v>
          </cell>
          <cell r="N59">
            <v>0</v>
          </cell>
          <cell r="O59" t="str">
            <v>Y</v>
          </cell>
          <cell r="P59" t="str">
            <v/>
          </cell>
          <cell r="Q59" t="str">
            <v>Y</v>
          </cell>
          <cell r="R59" t="str">
            <v>Y</v>
          </cell>
          <cell r="S59">
            <v>0</v>
          </cell>
          <cell r="T59" t="str">
            <v>Y</v>
          </cell>
          <cell r="U59">
            <v>0</v>
          </cell>
          <cell r="V59" t="str">
            <v>Y</v>
          </cell>
          <cell r="W59" t="str">
            <v/>
          </cell>
          <cell r="X59" t="str">
            <v>Y</v>
          </cell>
          <cell r="Y59" t="str">
            <v>Y</v>
          </cell>
          <cell r="Z59" t="str">
            <v/>
          </cell>
          <cell r="AA59" t="str">
            <v>Y</v>
          </cell>
          <cell r="AB59">
            <v>0</v>
          </cell>
          <cell r="AC59" t="str">
            <v>Y</v>
          </cell>
          <cell r="AD59">
            <v>0</v>
          </cell>
          <cell r="AG59">
            <v>592952.23999999976</v>
          </cell>
          <cell r="AH59">
            <v>0</v>
          </cell>
          <cell r="AI59">
            <v>592952.23999999976</v>
          </cell>
          <cell r="AJ59">
            <v>17068.810000000001</v>
          </cell>
          <cell r="AK59">
            <v>610021.04999999981</v>
          </cell>
        </row>
        <row r="60">
          <cell r="A60">
            <v>2250</v>
          </cell>
          <cell r="B60">
            <v>3700</v>
          </cell>
          <cell r="C60" t="str">
            <v>Farnham CE P</v>
          </cell>
          <cell r="D60" t="str">
            <v>Y</v>
          </cell>
          <cell r="E60" t="str">
            <v>Y</v>
          </cell>
          <cell r="F60" t="str">
            <v>Y</v>
          </cell>
          <cell r="G60" t="str">
            <v>Y</v>
          </cell>
          <cell r="H60" t="str">
            <v>Y</v>
          </cell>
          <cell r="I60" t="str">
            <v>Y</v>
          </cell>
          <cell r="J60">
            <v>0</v>
          </cell>
          <cell r="K60" t="str">
            <v>Y</v>
          </cell>
          <cell r="L60">
            <v>0</v>
          </cell>
          <cell r="M60" t="str">
            <v>Y</v>
          </cell>
          <cell r="N60">
            <v>0</v>
          </cell>
          <cell r="O60" t="str">
            <v>N</v>
          </cell>
          <cell r="P60" t="str">
            <v>Y</v>
          </cell>
          <cell r="Q60" t="str">
            <v>Y</v>
          </cell>
          <cell r="R60" t="str">
            <v>Y</v>
          </cell>
          <cell r="S60">
            <v>0</v>
          </cell>
          <cell r="T60" t="str">
            <v>Y</v>
          </cell>
          <cell r="U60">
            <v>0</v>
          </cell>
          <cell r="V60" t="str">
            <v>Y</v>
          </cell>
          <cell r="W60" t="str">
            <v/>
          </cell>
          <cell r="X60" t="str">
            <v>Y</v>
          </cell>
          <cell r="Y60" t="str">
            <v>Y</v>
          </cell>
          <cell r="Z60" t="str">
            <v/>
          </cell>
          <cell r="AA60" t="str">
            <v>Y</v>
          </cell>
          <cell r="AB60">
            <v>0</v>
          </cell>
          <cell r="AC60" t="str">
            <v>Y</v>
          </cell>
          <cell r="AD60">
            <v>0</v>
          </cell>
          <cell r="AG60">
            <v>110498.65000000002</v>
          </cell>
          <cell r="AH60">
            <v>0</v>
          </cell>
          <cell r="AI60">
            <v>110498.65000000002</v>
          </cell>
          <cell r="AJ60">
            <v>25380.57</v>
          </cell>
          <cell r="AK60">
            <v>135879.22000000003</v>
          </cell>
        </row>
        <row r="61">
          <cell r="A61">
            <v>2266</v>
          </cell>
          <cell r="B61">
            <v>2510</v>
          </cell>
          <cell r="C61" t="str">
            <v>Felsted C P</v>
          </cell>
          <cell r="D61" t="str">
            <v>Y</v>
          </cell>
          <cell r="E61" t="str">
            <v>Y</v>
          </cell>
          <cell r="F61" t="str">
            <v>Y</v>
          </cell>
          <cell r="G61" t="str">
            <v>Y</v>
          </cell>
          <cell r="H61" t="str">
            <v>Y</v>
          </cell>
          <cell r="I61" t="str">
            <v>Y</v>
          </cell>
          <cell r="J61">
            <v>0</v>
          </cell>
          <cell r="K61" t="str">
            <v>Y</v>
          </cell>
          <cell r="L61">
            <v>0</v>
          </cell>
          <cell r="M61" t="str">
            <v>Y</v>
          </cell>
          <cell r="N61">
            <v>0</v>
          </cell>
          <cell r="O61" t="str">
            <v>Y</v>
          </cell>
          <cell r="P61" t="str">
            <v/>
          </cell>
          <cell r="Q61" t="str">
            <v>Y</v>
          </cell>
          <cell r="R61" t="str">
            <v>Y</v>
          </cell>
          <cell r="S61">
            <v>0</v>
          </cell>
          <cell r="T61" t="str">
            <v>Y</v>
          </cell>
          <cell r="U61">
            <v>0</v>
          </cell>
          <cell r="V61" t="str">
            <v>Y</v>
          </cell>
          <cell r="W61" t="str">
            <v/>
          </cell>
          <cell r="X61" t="str">
            <v>Y</v>
          </cell>
          <cell r="Y61" t="str">
            <v>Y</v>
          </cell>
          <cell r="Z61" t="str">
            <v/>
          </cell>
          <cell r="AA61" t="str">
            <v>Y</v>
          </cell>
          <cell r="AB61">
            <v>0</v>
          </cell>
          <cell r="AC61" t="str">
            <v>Y</v>
          </cell>
          <cell r="AD61">
            <v>0</v>
          </cell>
          <cell r="AG61">
            <v>309878.92999999993</v>
          </cell>
          <cell r="AH61">
            <v>0</v>
          </cell>
          <cell r="AI61">
            <v>309878.92999999993</v>
          </cell>
          <cell r="AJ61">
            <v>0</v>
          </cell>
          <cell r="AK61">
            <v>309878.92999999993</v>
          </cell>
        </row>
        <row r="62">
          <cell r="A62">
            <v>2282</v>
          </cell>
          <cell r="B62">
            <v>3310</v>
          </cell>
          <cell r="C62" t="str">
            <v>Fingringhoe CE (Aided) P</v>
          </cell>
          <cell r="D62" t="str">
            <v>Y</v>
          </cell>
          <cell r="E62" t="str">
            <v>Y</v>
          </cell>
          <cell r="F62" t="str">
            <v>Y</v>
          </cell>
          <cell r="G62" t="str">
            <v>Y</v>
          </cell>
          <cell r="H62" t="str">
            <v>Y</v>
          </cell>
          <cell r="I62" t="str">
            <v>Y</v>
          </cell>
          <cell r="J62">
            <v>0</v>
          </cell>
          <cell r="K62" t="str">
            <v>Y</v>
          </cell>
          <cell r="L62">
            <v>0</v>
          </cell>
          <cell r="M62" t="str">
            <v>Y</v>
          </cell>
          <cell r="N62">
            <v>0</v>
          </cell>
          <cell r="O62" t="str">
            <v>Y</v>
          </cell>
          <cell r="P62" t="str">
            <v/>
          </cell>
          <cell r="Q62" t="str">
            <v>Y</v>
          </cell>
          <cell r="R62" t="str">
            <v>Y</v>
          </cell>
          <cell r="S62">
            <v>0</v>
          </cell>
          <cell r="T62" t="str">
            <v>Y</v>
          </cell>
          <cell r="U62">
            <v>0</v>
          </cell>
          <cell r="V62" t="str">
            <v>Y</v>
          </cell>
          <cell r="W62" t="str">
            <v/>
          </cell>
          <cell r="X62" t="str">
            <v>Y</v>
          </cell>
          <cell r="Y62" t="str">
            <v>Y</v>
          </cell>
          <cell r="Z62" t="str">
            <v/>
          </cell>
          <cell r="AA62" t="str">
            <v>Y</v>
          </cell>
          <cell r="AB62">
            <v>0</v>
          </cell>
          <cell r="AC62" t="str">
            <v>Y</v>
          </cell>
          <cell r="AD62">
            <v>0</v>
          </cell>
          <cell r="AG62">
            <v>117363.47000000009</v>
          </cell>
          <cell r="AH62">
            <v>0</v>
          </cell>
          <cell r="AI62">
            <v>117363.47000000009</v>
          </cell>
          <cell r="AJ62">
            <v>11698.239999999998</v>
          </cell>
          <cell r="AK62">
            <v>129061.71000000008</v>
          </cell>
        </row>
        <row r="63">
          <cell r="A63">
            <v>1820</v>
          </cell>
          <cell r="B63">
            <v>2075</v>
          </cell>
          <cell r="C63" t="str">
            <v>Friars Grove C P Colchester</v>
          </cell>
          <cell r="D63" t="str">
            <v>Y</v>
          </cell>
          <cell r="E63" t="str">
            <v>Y</v>
          </cell>
          <cell r="F63" t="str">
            <v>Y</v>
          </cell>
          <cell r="G63" t="str">
            <v>Y</v>
          </cell>
          <cell r="H63" t="str">
            <v>Y</v>
          </cell>
          <cell r="I63" t="str">
            <v>Y</v>
          </cell>
          <cell r="J63">
            <v>0</v>
          </cell>
          <cell r="K63" t="str">
            <v>Y</v>
          </cell>
          <cell r="L63">
            <v>0</v>
          </cell>
          <cell r="M63" t="str">
            <v>Y</v>
          </cell>
          <cell r="N63">
            <v>0</v>
          </cell>
          <cell r="O63" t="str">
            <v>Y</v>
          </cell>
          <cell r="P63" t="str">
            <v/>
          </cell>
          <cell r="Q63" t="str">
            <v>Y</v>
          </cell>
          <cell r="R63" t="str">
            <v>Y</v>
          </cell>
          <cell r="S63">
            <v>0</v>
          </cell>
          <cell r="T63" t="str">
            <v>Y</v>
          </cell>
          <cell r="U63">
            <v>0</v>
          </cell>
          <cell r="V63" t="str">
            <v>Y</v>
          </cell>
          <cell r="W63" t="str">
            <v/>
          </cell>
          <cell r="X63" t="str">
            <v>Y</v>
          </cell>
          <cell r="Y63" t="str">
            <v>Y</v>
          </cell>
          <cell r="Z63" t="str">
            <v/>
          </cell>
          <cell r="AA63" t="str">
            <v>Y</v>
          </cell>
          <cell r="AB63">
            <v>0</v>
          </cell>
          <cell r="AC63" t="str">
            <v>Y</v>
          </cell>
          <cell r="AD63">
            <v>0</v>
          </cell>
          <cell r="AG63">
            <v>127892.02000000142</v>
          </cell>
          <cell r="AH63">
            <v>0</v>
          </cell>
          <cell r="AI63">
            <v>127892.02000000142</v>
          </cell>
          <cell r="AJ63">
            <v>12625.88</v>
          </cell>
          <cell r="AK63">
            <v>140517.90000000142</v>
          </cell>
        </row>
        <row r="64">
          <cell r="A64">
            <v>2334</v>
          </cell>
          <cell r="B64">
            <v>3238</v>
          </cell>
          <cell r="C64" t="str">
            <v>Fyfield Dr Walker's CE P</v>
          </cell>
          <cell r="D64" t="str">
            <v>Y</v>
          </cell>
          <cell r="E64" t="str">
            <v>Y</v>
          </cell>
          <cell r="F64" t="str">
            <v>Y</v>
          </cell>
          <cell r="G64" t="str">
            <v>Y</v>
          </cell>
          <cell r="H64" t="str">
            <v>Y</v>
          </cell>
          <cell r="I64" t="str">
            <v>Y</v>
          </cell>
          <cell r="J64">
            <v>0</v>
          </cell>
          <cell r="K64" t="str">
            <v>Y</v>
          </cell>
          <cell r="L64">
            <v>0</v>
          </cell>
          <cell r="M64" t="str">
            <v>Y</v>
          </cell>
          <cell r="N64">
            <v>0</v>
          </cell>
          <cell r="O64" t="str">
            <v>Y</v>
          </cell>
          <cell r="P64" t="str">
            <v/>
          </cell>
          <cell r="Q64" t="str">
            <v>Y</v>
          </cell>
          <cell r="R64" t="str">
            <v>Y</v>
          </cell>
          <cell r="S64">
            <v>0</v>
          </cell>
          <cell r="T64" t="str">
            <v>Y</v>
          </cell>
          <cell r="U64">
            <v>0</v>
          </cell>
          <cell r="V64" t="str">
            <v>Y</v>
          </cell>
          <cell r="W64" t="str">
            <v/>
          </cell>
          <cell r="X64" t="str">
            <v>Y</v>
          </cell>
          <cell r="Y64" t="str">
            <v>Y</v>
          </cell>
          <cell r="Z64" t="str">
            <v/>
          </cell>
          <cell r="AA64" t="str">
            <v>Y</v>
          </cell>
          <cell r="AB64">
            <v>0</v>
          </cell>
          <cell r="AC64" t="str">
            <v>Y</v>
          </cell>
          <cell r="AD64">
            <v>0</v>
          </cell>
          <cell r="AG64">
            <v>63942.760000000126</v>
          </cell>
          <cell r="AH64">
            <v>0</v>
          </cell>
          <cell r="AI64">
            <v>63942.760000000126</v>
          </cell>
          <cell r="AJ64">
            <v>11985.94</v>
          </cell>
          <cell r="AK64">
            <v>75928.700000000128</v>
          </cell>
        </row>
        <row r="65">
          <cell r="A65">
            <v>2370</v>
          </cell>
          <cell r="B65">
            <v>2549</v>
          </cell>
          <cell r="C65" t="str">
            <v>Galleywood C I</v>
          </cell>
          <cell r="D65" t="str">
            <v>Y</v>
          </cell>
          <cell r="E65" t="str">
            <v>Y</v>
          </cell>
          <cell r="F65" t="str">
            <v>Y</v>
          </cell>
          <cell r="G65" t="str">
            <v>Y</v>
          </cell>
          <cell r="H65" t="str">
            <v>Y</v>
          </cell>
          <cell r="I65" t="str">
            <v>Y</v>
          </cell>
          <cell r="J65">
            <v>0</v>
          </cell>
          <cell r="K65" t="str">
            <v>Y</v>
          </cell>
          <cell r="L65">
            <v>0</v>
          </cell>
          <cell r="M65" t="str">
            <v>Y</v>
          </cell>
          <cell r="N65">
            <v>0</v>
          </cell>
          <cell r="O65" t="str">
            <v>Y</v>
          </cell>
          <cell r="P65" t="str">
            <v/>
          </cell>
          <cell r="Q65" t="str">
            <v>Y</v>
          </cell>
          <cell r="R65" t="str">
            <v>Y</v>
          </cell>
          <cell r="S65">
            <v>0</v>
          </cell>
          <cell r="T65" t="str">
            <v>Y</v>
          </cell>
          <cell r="U65">
            <v>0</v>
          </cell>
          <cell r="V65" t="str">
            <v>Y</v>
          </cell>
          <cell r="W65" t="str">
            <v/>
          </cell>
          <cell r="X65" t="str">
            <v>Y</v>
          </cell>
          <cell r="Y65" t="str">
            <v>Y</v>
          </cell>
          <cell r="Z65" t="str">
            <v/>
          </cell>
          <cell r="AA65" t="str">
            <v>Y</v>
          </cell>
          <cell r="AB65">
            <v>0</v>
          </cell>
          <cell r="AC65" t="str">
            <v>Y</v>
          </cell>
          <cell r="AD65">
            <v>0</v>
          </cell>
          <cell r="AG65">
            <v>49963.100000000093</v>
          </cell>
          <cell r="AH65">
            <v>0</v>
          </cell>
          <cell r="AI65">
            <v>49963.100000000093</v>
          </cell>
          <cell r="AJ65">
            <v>0</v>
          </cell>
          <cell r="AK65">
            <v>49963.100000000093</v>
          </cell>
        </row>
        <row r="66">
          <cell r="A66">
            <v>1114</v>
          </cell>
          <cell r="B66">
            <v>2611</v>
          </cell>
          <cell r="C66" t="str">
            <v>Ghyllgrove C P Basildon</v>
          </cell>
          <cell r="D66" t="str">
            <v>Y</v>
          </cell>
          <cell r="E66" t="str">
            <v>Y</v>
          </cell>
          <cell r="F66" t="str">
            <v>Y</v>
          </cell>
          <cell r="G66" t="str">
            <v>Y</v>
          </cell>
          <cell r="H66" t="str">
            <v>Y</v>
          </cell>
          <cell r="I66" t="str">
            <v>Y</v>
          </cell>
          <cell r="J66">
            <v>0</v>
          </cell>
          <cell r="K66" t="str">
            <v>Y</v>
          </cell>
          <cell r="L66">
            <v>0</v>
          </cell>
          <cell r="M66" t="str">
            <v>Y</v>
          </cell>
          <cell r="N66">
            <v>0</v>
          </cell>
          <cell r="O66" t="str">
            <v>Y</v>
          </cell>
          <cell r="P66" t="str">
            <v/>
          </cell>
          <cell r="Q66" t="str">
            <v>Y</v>
          </cell>
          <cell r="R66" t="str">
            <v>Y</v>
          </cell>
          <cell r="S66">
            <v>0</v>
          </cell>
          <cell r="T66" t="str">
            <v>Y</v>
          </cell>
          <cell r="U66">
            <v>0</v>
          </cell>
          <cell r="V66" t="str">
            <v>Y</v>
          </cell>
          <cell r="W66" t="str">
            <v/>
          </cell>
          <cell r="X66" t="str">
            <v>Y</v>
          </cell>
          <cell r="Y66" t="str">
            <v>Y</v>
          </cell>
          <cell r="Z66" t="str">
            <v/>
          </cell>
          <cell r="AA66" t="str">
            <v>Y</v>
          </cell>
          <cell r="AB66">
            <v>0</v>
          </cell>
          <cell r="AC66" t="str">
            <v>Y</v>
          </cell>
          <cell r="AD66">
            <v>0</v>
          </cell>
          <cell r="AG66">
            <v>351000.70999999996</v>
          </cell>
          <cell r="AH66">
            <v>0</v>
          </cell>
          <cell r="AI66">
            <v>351000.70999999996</v>
          </cell>
          <cell r="AJ66">
            <v>14726.969999999998</v>
          </cell>
          <cell r="AK66">
            <v>365727.67999999993</v>
          </cell>
        </row>
        <row r="67">
          <cell r="A67">
            <v>1822</v>
          </cell>
          <cell r="B67">
            <v>2054</v>
          </cell>
          <cell r="C67" t="str">
            <v>Gosbecks C P Colchester</v>
          </cell>
          <cell r="D67" t="str">
            <v>Y</v>
          </cell>
          <cell r="E67" t="str">
            <v>Y</v>
          </cell>
          <cell r="F67" t="str">
            <v>Y</v>
          </cell>
          <cell r="G67" t="str">
            <v>Y</v>
          </cell>
          <cell r="H67" t="str">
            <v>Y</v>
          </cell>
          <cell r="I67" t="str">
            <v>Y</v>
          </cell>
          <cell r="J67">
            <v>0</v>
          </cell>
          <cell r="K67" t="str">
            <v>Y</v>
          </cell>
          <cell r="L67">
            <v>0</v>
          </cell>
          <cell r="M67" t="str">
            <v>Y</v>
          </cell>
          <cell r="N67">
            <v>0</v>
          </cell>
          <cell r="O67" t="str">
            <v>Y</v>
          </cell>
          <cell r="P67" t="str">
            <v/>
          </cell>
          <cell r="Q67" t="str">
            <v>Y</v>
          </cell>
          <cell r="R67" t="str">
            <v>Y</v>
          </cell>
          <cell r="S67">
            <v>0</v>
          </cell>
          <cell r="T67" t="str">
            <v>Y</v>
          </cell>
          <cell r="U67">
            <v>0</v>
          </cell>
          <cell r="V67" t="str">
            <v>Y</v>
          </cell>
          <cell r="W67" t="str">
            <v/>
          </cell>
          <cell r="X67" t="str">
            <v>Y</v>
          </cell>
          <cell r="Y67" t="str">
            <v>Y</v>
          </cell>
          <cell r="Z67" t="str">
            <v/>
          </cell>
          <cell r="AA67" t="str">
            <v>Y</v>
          </cell>
          <cell r="AB67">
            <v>0</v>
          </cell>
          <cell r="AC67" t="str">
            <v>Y</v>
          </cell>
          <cell r="AD67">
            <v>0</v>
          </cell>
          <cell r="AG67">
            <v>270155.63000000012</v>
          </cell>
          <cell r="AH67">
            <v>0</v>
          </cell>
          <cell r="AI67">
            <v>270155.63000000012</v>
          </cell>
          <cell r="AJ67">
            <v>6059.58</v>
          </cell>
          <cell r="AK67">
            <v>276215.21000000014</v>
          </cell>
        </row>
        <row r="68">
          <cell r="A68">
            <v>4768</v>
          </cell>
          <cell r="B68">
            <v>2005</v>
          </cell>
          <cell r="C68" t="str">
            <v>Grange CP Wickford</v>
          </cell>
          <cell r="D68" t="str">
            <v>Y</v>
          </cell>
          <cell r="E68" t="str">
            <v>Y</v>
          </cell>
          <cell r="F68" t="str">
            <v>Y</v>
          </cell>
          <cell r="G68" t="str">
            <v>Y</v>
          </cell>
          <cell r="H68" t="str">
            <v>Y</v>
          </cell>
          <cell r="I68" t="str">
            <v>Y</v>
          </cell>
          <cell r="J68">
            <v>0</v>
          </cell>
          <cell r="K68" t="str">
            <v>Y</v>
          </cell>
          <cell r="L68">
            <v>0</v>
          </cell>
          <cell r="M68" t="str">
            <v>Y</v>
          </cell>
          <cell r="N68">
            <v>0</v>
          </cell>
          <cell r="O68" t="str">
            <v>Y</v>
          </cell>
          <cell r="P68" t="str">
            <v/>
          </cell>
          <cell r="Q68" t="str">
            <v>Y</v>
          </cell>
          <cell r="R68" t="str">
            <v>Y</v>
          </cell>
          <cell r="S68">
            <v>0</v>
          </cell>
          <cell r="T68" t="str">
            <v>Y</v>
          </cell>
          <cell r="U68">
            <v>0</v>
          </cell>
          <cell r="V68" t="str">
            <v>Y</v>
          </cell>
          <cell r="W68" t="str">
            <v/>
          </cell>
          <cell r="X68" t="str">
            <v>Y</v>
          </cell>
          <cell r="Y68" t="str">
            <v>Y</v>
          </cell>
          <cell r="Z68" t="str">
            <v/>
          </cell>
          <cell r="AA68" t="str">
            <v>Y</v>
          </cell>
          <cell r="AB68">
            <v>0</v>
          </cell>
          <cell r="AC68" t="str">
            <v>Y</v>
          </cell>
          <cell r="AD68">
            <v>0</v>
          </cell>
          <cell r="AG68">
            <v>122531.21999999997</v>
          </cell>
          <cell r="AH68">
            <v>0</v>
          </cell>
          <cell r="AI68">
            <v>122531.21999999997</v>
          </cell>
          <cell r="AJ68">
            <v>16118.3</v>
          </cell>
          <cell r="AK68">
            <v>138649.51999999996</v>
          </cell>
        </row>
        <row r="69">
          <cell r="A69">
            <v>2480</v>
          </cell>
          <cell r="B69">
            <v>2380</v>
          </cell>
          <cell r="C69" t="str">
            <v>Great Bardfield C P</v>
          </cell>
          <cell r="D69" t="str">
            <v>Y</v>
          </cell>
          <cell r="E69" t="str">
            <v>Y</v>
          </cell>
          <cell r="F69" t="str">
            <v>Y</v>
          </cell>
          <cell r="G69" t="str">
            <v>Y</v>
          </cell>
          <cell r="H69" t="str">
            <v>Y</v>
          </cell>
          <cell r="I69" t="str">
            <v>Y</v>
          </cell>
          <cell r="J69">
            <v>0</v>
          </cell>
          <cell r="K69" t="str">
            <v>Y</v>
          </cell>
          <cell r="L69">
            <v>0</v>
          </cell>
          <cell r="M69" t="str">
            <v>Y</v>
          </cell>
          <cell r="N69">
            <v>0</v>
          </cell>
          <cell r="O69" t="str">
            <v>Y</v>
          </cell>
          <cell r="P69" t="str">
            <v/>
          </cell>
          <cell r="Q69" t="str">
            <v>Y</v>
          </cell>
          <cell r="R69" t="str">
            <v>Y</v>
          </cell>
          <cell r="S69">
            <v>0</v>
          </cell>
          <cell r="T69" t="str">
            <v>Y</v>
          </cell>
          <cell r="U69">
            <v>0</v>
          </cell>
          <cell r="V69" t="str">
            <v>Y</v>
          </cell>
          <cell r="W69" t="str">
            <v/>
          </cell>
          <cell r="X69" t="str">
            <v>Y</v>
          </cell>
          <cell r="Y69" t="str">
            <v>Y</v>
          </cell>
          <cell r="Z69" t="str">
            <v/>
          </cell>
          <cell r="AA69" t="str">
            <v>Y</v>
          </cell>
          <cell r="AB69">
            <v>0</v>
          </cell>
          <cell r="AC69" t="str">
            <v>Y</v>
          </cell>
          <cell r="AD69">
            <v>0</v>
          </cell>
          <cell r="AG69">
            <v>40198.99000000034</v>
          </cell>
          <cell r="AH69">
            <v>0</v>
          </cell>
          <cell r="AI69">
            <v>40198.99000000034</v>
          </cell>
          <cell r="AJ69">
            <v>1688.9799999999996</v>
          </cell>
          <cell r="AK69">
            <v>41887.970000000336</v>
          </cell>
        </row>
        <row r="70">
          <cell r="A70">
            <v>1368</v>
          </cell>
          <cell r="B70">
            <v>2769</v>
          </cell>
          <cell r="C70" t="str">
            <v>Great Bradfords C I &amp; N Braintree</v>
          </cell>
          <cell r="D70" t="str">
            <v>Y</v>
          </cell>
          <cell r="E70" t="str">
            <v>Y</v>
          </cell>
          <cell r="F70" t="str">
            <v>Y</v>
          </cell>
          <cell r="G70" t="str">
            <v>Y</v>
          </cell>
          <cell r="H70" t="str">
            <v>Y</v>
          </cell>
          <cell r="I70" t="str">
            <v>Y</v>
          </cell>
          <cell r="J70">
            <v>0</v>
          </cell>
          <cell r="K70" t="str">
            <v>Y</v>
          </cell>
          <cell r="L70">
            <v>0</v>
          </cell>
          <cell r="M70" t="str">
            <v>Y</v>
          </cell>
          <cell r="N70">
            <v>0</v>
          </cell>
          <cell r="O70" t="str">
            <v>Y</v>
          </cell>
          <cell r="P70" t="str">
            <v/>
          </cell>
          <cell r="Q70" t="str">
            <v>Y</v>
          </cell>
          <cell r="R70" t="str">
            <v>Y</v>
          </cell>
          <cell r="S70">
            <v>0</v>
          </cell>
          <cell r="T70" t="str">
            <v>Y</v>
          </cell>
          <cell r="U70">
            <v>0</v>
          </cell>
          <cell r="V70" t="str">
            <v>Y</v>
          </cell>
          <cell r="W70" t="str">
            <v/>
          </cell>
          <cell r="X70" t="str">
            <v>Y</v>
          </cell>
          <cell r="Y70" t="str">
            <v>Y</v>
          </cell>
          <cell r="Z70" t="str">
            <v/>
          </cell>
          <cell r="AA70" t="str">
            <v>Y</v>
          </cell>
          <cell r="AB70">
            <v>0</v>
          </cell>
          <cell r="AC70" t="str">
            <v>Y</v>
          </cell>
          <cell r="AD70">
            <v>0</v>
          </cell>
          <cell r="AG70">
            <v>244557.09000000055</v>
          </cell>
          <cell r="AH70">
            <v>0</v>
          </cell>
          <cell r="AI70">
            <v>244557.09000000055</v>
          </cell>
          <cell r="AJ70">
            <v>1553.9199999999983</v>
          </cell>
          <cell r="AK70">
            <v>246111.01000000053</v>
          </cell>
        </row>
        <row r="71">
          <cell r="A71">
            <v>1366</v>
          </cell>
          <cell r="B71">
            <v>2759</v>
          </cell>
          <cell r="C71" t="str">
            <v>Great Bradfords C J Braintree</v>
          </cell>
          <cell r="D71" t="str">
            <v>Y</v>
          </cell>
          <cell r="E71" t="str">
            <v>Y</v>
          </cell>
          <cell r="F71" t="str">
            <v>Y</v>
          </cell>
          <cell r="G71" t="str">
            <v>Y</v>
          </cell>
          <cell r="H71" t="str">
            <v>Y</v>
          </cell>
          <cell r="I71" t="str">
            <v>Y</v>
          </cell>
          <cell r="J71">
            <v>0</v>
          </cell>
          <cell r="K71" t="str">
            <v>Y</v>
          </cell>
          <cell r="L71">
            <v>0</v>
          </cell>
          <cell r="M71" t="str">
            <v>Y</v>
          </cell>
          <cell r="N71">
            <v>0</v>
          </cell>
          <cell r="O71" t="str">
            <v>Y</v>
          </cell>
          <cell r="P71" t="str">
            <v/>
          </cell>
          <cell r="Q71" t="str">
            <v>Y</v>
          </cell>
          <cell r="R71" t="str">
            <v>Y</v>
          </cell>
          <cell r="S71">
            <v>0</v>
          </cell>
          <cell r="T71" t="str">
            <v>Y</v>
          </cell>
          <cell r="U71">
            <v>0</v>
          </cell>
          <cell r="V71" t="str">
            <v>Y</v>
          </cell>
          <cell r="W71" t="str">
            <v/>
          </cell>
          <cell r="X71" t="str">
            <v>Y</v>
          </cell>
          <cell r="Y71" t="str">
            <v>Y</v>
          </cell>
          <cell r="Z71" t="str">
            <v/>
          </cell>
          <cell r="AA71" t="str">
            <v>Y</v>
          </cell>
          <cell r="AB71">
            <v>0</v>
          </cell>
          <cell r="AC71" t="str">
            <v>Y</v>
          </cell>
          <cell r="AD71">
            <v>0</v>
          </cell>
          <cell r="AG71">
            <v>285843.08000000007</v>
          </cell>
          <cell r="AH71">
            <v>0</v>
          </cell>
          <cell r="AI71">
            <v>285843.08000000007</v>
          </cell>
          <cell r="AJ71">
            <v>0</v>
          </cell>
          <cell r="AK71">
            <v>285843.08000000007</v>
          </cell>
        </row>
        <row r="72">
          <cell r="A72">
            <v>2124</v>
          </cell>
          <cell r="B72">
            <v>5258</v>
          </cell>
          <cell r="C72" t="str">
            <v>Great Dunmow Primary School</v>
          </cell>
          <cell r="D72" t="str">
            <v>Y</v>
          </cell>
          <cell r="E72" t="str">
            <v>Y</v>
          </cell>
          <cell r="F72" t="str">
            <v>Y</v>
          </cell>
          <cell r="G72" t="str">
            <v>Y</v>
          </cell>
          <cell r="H72" t="str">
            <v>Y</v>
          </cell>
          <cell r="I72" t="str">
            <v>Y</v>
          </cell>
          <cell r="J72">
            <v>0</v>
          </cell>
          <cell r="K72" t="str">
            <v>Y</v>
          </cell>
          <cell r="L72">
            <v>0</v>
          </cell>
          <cell r="M72" t="str">
            <v>Y</v>
          </cell>
          <cell r="N72">
            <v>0</v>
          </cell>
          <cell r="O72" t="str">
            <v>Y</v>
          </cell>
          <cell r="P72" t="str">
            <v/>
          </cell>
          <cell r="Q72" t="str">
            <v>Y</v>
          </cell>
          <cell r="R72" t="str">
            <v>Y</v>
          </cell>
          <cell r="S72">
            <v>0</v>
          </cell>
          <cell r="T72" t="str">
            <v>Y</v>
          </cell>
          <cell r="U72">
            <v>0</v>
          </cell>
          <cell r="V72" t="str">
            <v>Y</v>
          </cell>
          <cell r="W72" t="str">
            <v/>
          </cell>
          <cell r="X72" t="str">
            <v>Y</v>
          </cell>
          <cell r="Y72" t="str">
            <v>Y</v>
          </cell>
          <cell r="Z72" t="str">
            <v/>
          </cell>
          <cell r="AA72" t="str">
            <v>Y</v>
          </cell>
          <cell r="AB72">
            <v>0</v>
          </cell>
          <cell r="AC72" t="str">
            <v>Y</v>
          </cell>
          <cell r="AD72">
            <v>0</v>
          </cell>
          <cell r="AG72">
            <v>342360.8600000008</v>
          </cell>
          <cell r="AH72">
            <v>0</v>
          </cell>
          <cell r="AI72">
            <v>342360.8600000008</v>
          </cell>
          <cell r="AJ72">
            <v>0</v>
          </cell>
          <cell r="AK72">
            <v>342360.8600000008</v>
          </cell>
        </row>
        <row r="73">
          <cell r="A73">
            <v>2512</v>
          </cell>
          <cell r="B73">
            <v>3570</v>
          </cell>
          <cell r="C73" t="str">
            <v>Great Easton CE (Aided) P</v>
          </cell>
          <cell r="D73" t="str">
            <v>Y</v>
          </cell>
          <cell r="E73" t="str">
            <v>Y</v>
          </cell>
          <cell r="F73" t="str">
            <v>Y</v>
          </cell>
          <cell r="G73" t="str">
            <v>Y</v>
          </cell>
          <cell r="H73" t="str">
            <v>Y</v>
          </cell>
          <cell r="I73" t="str">
            <v>Y</v>
          </cell>
          <cell r="J73">
            <v>0</v>
          </cell>
          <cell r="K73" t="str">
            <v>Y</v>
          </cell>
          <cell r="L73">
            <v>0</v>
          </cell>
          <cell r="M73" t="str">
            <v>Y</v>
          </cell>
          <cell r="N73">
            <v>0</v>
          </cell>
          <cell r="O73" t="str">
            <v>Y</v>
          </cell>
          <cell r="P73" t="str">
            <v/>
          </cell>
          <cell r="Q73" t="str">
            <v>Y</v>
          </cell>
          <cell r="R73" t="str">
            <v>Y</v>
          </cell>
          <cell r="S73">
            <v>0</v>
          </cell>
          <cell r="T73" t="str">
            <v>Y</v>
          </cell>
          <cell r="U73">
            <v>0</v>
          </cell>
          <cell r="V73" t="str">
            <v>Y</v>
          </cell>
          <cell r="W73" t="str">
            <v/>
          </cell>
          <cell r="X73" t="str">
            <v>Y</v>
          </cell>
          <cell r="Y73" t="str">
            <v>Y</v>
          </cell>
          <cell r="Z73" t="str">
            <v/>
          </cell>
          <cell r="AA73" t="str">
            <v>Y</v>
          </cell>
          <cell r="AB73">
            <v>0</v>
          </cell>
          <cell r="AC73" t="str">
            <v>Y</v>
          </cell>
          <cell r="AD73">
            <v>0</v>
          </cell>
          <cell r="AG73">
            <v>47626.650000000373</v>
          </cell>
          <cell r="AH73">
            <v>0</v>
          </cell>
          <cell r="AI73">
            <v>47626.650000000373</v>
          </cell>
          <cell r="AJ73">
            <v>37056.420000000006</v>
          </cell>
          <cell r="AK73">
            <v>84683.070000000385</v>
          </cell>
        </row>
        <row r="74">
          <cell r="A74">
            <v>2536</v>
          </cell>
          <cell r="B74">
            <v>2450</v>
          </cell>
          <cell r="C74" t="str">
            <v>Great Leighs C P</v>
          </cell>
          <cell r="D74" t="str">
            <v>Y</v>
          </cell>
          <cell r="E74" t="str">
            <v>Y</v>
          </cell>
          <cell r="F74" t="str">
            <v>Y</v>
          </cell>
          <cell r="G74" t="str">
            <v>Y</v>
          </cell>
          <cell r="H74" t="str">
            <v>Y</v>
          </cell>
          <cell r="I74" t="str">
            <v>Y</v>
          </cell>
          <cell r="J74">
            <v>0</v>
          </cell>
          <cell r="K74" t="str">
            <v>Y</v>
          </cell>
          <cell r="L74">
            <v>0</v>
          </cell>
          <cell r="M74" t="str">
            <v>Y</v>
          </cell>
          <cell r="N74">
            <v>0</v>
          </cell>
          <cell r="O74" t="str">
            <v>Y</v>
          </cell>
          <cell r="P74" t="str">
            <v/>
          </cell>
          <cell r="Q74" t="str">
            <v>Y</v>
          </cell>
          <cell r="R74" t="str">
            <v>Y</v>
          </cell>
          <cell r="S74">
            <v>0</v>
          </cell>
          <cell r="T74" t="str">
            <v>Y</v>
          </cell>
          <cell r="U74">
            <v>0</v>
          </cell>
          <cell r="V74" t="str">
            <v>Y</v>
          </cell>
          <cell r="W74" t="str">
            <v/>
          </cell>
          <cell r="X74" t="str">
            <v>Y</v>
          </cell>
          <cell r="Y74" t="str">
            <v>Y</v>
          </cell>
          <cell r="Z74" t="str">
            <v/>
          </cell>
          <cell r="AA74" t="str">
            <v>Y</v>
          </cell>
          <cell r="AB74">
            <v>0</v>
          </cell>
          <cell r="AC74" t="str">
            <v>Y</v>
          </cell>
          <cell r="AD74">
            <v>0</v>
          </cell>
          <cell r="AG74">
            <v>220944.53000000003</v>
          </cell>
          <cell r="AH74">
            <v>0</v>
          </cell>
          <cell r="AI74">
            <v>220944.53000000003</v>
          </cell>
          <cell r="AJ74">
            <v>0</v>
          </cell>
          <cell r="AK74">
            <v>220944.53000000003</v>
          </cell>
        </row>
        <row r="75">
          <cell r="A75">
            <v>2560</v>
          </cell>
          <cell r="B75">
            <v>2730</v>
          </cell>
          <cell r="C75" t="str">
            <v>Great Sampford C P</v>
          </cell>
          <cell r="D75" t="str">
            <v>Y</v>
          </cell>
          <cell r="E75" t="str">
            <v>Y</v>
          </cell>
          <cell r="F75" t="str">
            <v>Y</v>
          </cell>
          <cell r="G75" t="str">
            <v>Y</v>
          </cell>
          <cell r="H75" t="str">
            <v>Y</v>
          </cell>
          <cell r="I75" t="str">
            <v>Y</v>
          </cell>
          <cell r="J75">
            <v>0</v>
          </cell>
          <cell r="K75" t="str">
            <v>Y</v>
          </cell>
          <cell r="L75">
            <v>0</v>
          </cell>
          <cell r="M75" t="str">
            <v>Y</v>
          </cell>
          <cell r="N75">
            <v>0</v>
          </cell>
          <cell r="O75" t="str">
            <v>Y</v>
          </cell>
          <cell r="P75" t="str">
            <v/>
          </cell>
          <cell r="Q75" t="str">
            <v>Y</v>
          </cell>
          <cell r="R75" t="str">
            <v>Y</v>
          </cell>
          <cell r="S75">
            <v>0</v>
          </cell>
          <cell r="T75" t="str">
            <v>Y</v>
          </cell>
          <cell r="U75">
            <v>0</v>
          </cell>
          <cell r="V75" t="str">
            <v>Y</v>
          </cell>
          <cell r="W75" t="str">
            <v/>
          </cell>
          <cell r="X75" t="str">
            <v>Y</v>
          </cell>
          <cell r="Y75" t="str">
            <v>Y</v>
          </cell>
          <cell r="Z75" t="str">
            <v/>
          </cell>
          <cell r="AA75" t="str">
            <v>Y</v>
          </cell>
          <cell r="AB75">
            <v>0</v>
          </cell>
          <cell r="AC75" t="str">
            <v>Y</v>
          </cell>
          <cell r="AD75">
            <v>0</v>
          </cell>
          <cell r="AG75">
            <v>162928.28999999969</v>
          </cell>
          <cell r="AH75">
            <v>0</v>
          </cell>
          <cell r="AI75">
            <v>162928.28999999969</v>
          </cell>
          <cell r="AJ75">
            <v>12086.240000000002</v>
          </cell>
          <cell r="AK75">
            <v>175014.52999999968</v>
          </cell>
        </row>
        <row r="76">
          <cell r="A76">
            <v>2568</v>
          </cell>
          <cell r="B76">
            <v>3025</v>
          </cell>
          <cell r="C76" t="str">
            <v>Great Tey CE (Cont) P</v>
          </cell>
          <cell r="D76" t="str">
            <v>Y</v>
          </cell>
          <cell r="E76" t="str">
            <v>Y</v>
          </cell>
          <cell r="F76" t="str">
            <v>Y</v>
          </cell>
          <cell r="G76" t="str">
            <v>Y</v>
          </cell>
          <cell r="H76" t="str">
            <v>Y</v>
          </cell>
          <cell r="I76" t="str">
            <v>Y</v>
          </cell>
          <cell r="J76">
            <v>0</v>
          </cell>
          <cell r="K76" t="str">
            <v>Y</v>
          </cell>
          <cell r="L76">
            <v>0</v>
          </cell>
          <cell r="M76" t="str">
            <v>Y</v>
          </cell>
          <cell r="N76">
            <v>0</v>
          </cell>
          <cell r="O76" t="str">
            <v>Y</v>
          </cell>
          <cell r="P76" t="str">
            <v/>
          </cell>
          <cell r="Q76" t="str">
            <v>Y</v>
          </cell>
          <cell r="R76" t="str">
            <v>Y</v>
          </cell>
          <cell r="S76">
            <v>0</v>
          </cell>
          <cell r="T76" t="str">
            <v>Y</v>
          </cell>
          <cell r="U76">
            <v>0</v>
          </cell>
          <cell r="V76" t="str">
            <v>Y</v>
          </cell>
          <cell r="W76" t="str">
            <v/>
          </cell>
          <cell r="X76" t="str">
            <v>Y</v>
          </cell>
          <cell r="Y76" t="str">
            <v>Y</v>
          </cell>
          <cell r="Z76" t="str">
            <v/>
          </cell>
          <cell r="AA76" t="str">
            <v>Y</v>
          </cell>
          <cell r="AB76">
            <v>0</v>
          </cell>
          <cell r="AC76" t="str">
            <v>Y</v>
          </cell>
          <cell r="AD76">
            <v>0</v>
          </cell>
          <cell r="AG76">
            <v>27882.389999999898</v>
          </cell>
          <cell r="AH76">
            <v>0</v>
          </cell>
          <cell r="AI76">
            <v>27882.389999999898</v>
          </cell>
          <cell r="AJ76">
            <v>1925.5599999999995</v>
          </cell>
          <cell r="AK76">
            <v>29807.949999999895</v>
          </cell>
        </row>
        <row r="77">
          <cell r="A77">
            <v>2576</v>
          </cell>
          <cell r="B77">
            <v>5204</v>
          </cell>
          <cell r="C77" t="str">
            <v>Great Totham Primary School</v>
          </cell>
          <cell r="D77" t="str">
            <v>Y</v>
          </cell>
          <cell r="E77" t="str">
            <v>Y</v>
          </cell>
          <cell r="F77" t="str">
            <v>Y</v>
          </cell>
          <cell r="G77" t="str">
            <v>Y</v>
          </cell>
          <cell r="H77" t="str">
            <v>Y</v>
          </cell>
          <cell r="I77" t="str">
            <v>Y</v>
          </cell>
          <cell r="J77">
            <v>0</v>
          </cell>
          <cell r="K77" t="str">
            <v>Y</v>
          </cell>
          <cell r="L77">
            <v>0</v>
          </cell>
          <cell r="M77" t="str">
            <v>Y</v>
          </cell>
          <cell r="N77">
            <v>0</v>
          </cell>
          <cell r="O77" t="str">
            <v>Y</v>
          </cell>
          <cell r="P77" t="str">
            <v/>
          </cell>
          <cell r="Q77" t="str">
            <v>Y</v>
          </cell>
          <cell r="R77" t="str">
            <v>Y</v>
          </cell>
          <cell r="S77">
            <v>0</v>
          </cell>
          <cell r="T77" t="str">
            <v>Y</v>
          </cell>
          <cell r="U77">
            <v>0</v>
          </cell>
          <cell r="V77" t="str">
            <v>Y</v>
          </cell>
          <cell r="W77" t="str">
            <v/>
          </cell>
          <cell r="X77" t="str">
            <v>Y</v>
          </cell>
          <cell r="Y77" t="str">
            <v>Y</v>
          </cell>
          <cell r="Z77" t="str">
            <v/>
          </cell>
          <cell r="AA77" t="str">
            <v>Y</v>
          </cell>
          <cell r="AB77">
            <v>0</v>
          </cell>
          <cell r="AC77" t="str">
            <v>Y</v>
          </cell>
          <cell r="AD77">
            <v>0</v>
          </cell>
          <cell r="AG77">
            <v>598330.37000000011</v>
          </cell>
          <cell r="AH77">
            <v>0</v>
          </cell>
          <cell r="AI77">
            <v>598330.37000000011</v>
          </cell>
          <cell r="AJ77">
            <v>12565</v>
          </cell>
          <cell r="AK77">
            <v>610895.37000000011</v>
          </cell>
        </row>
        <row r="78">
          <cell r="A78">
            <v>2592</v>
          </cell>
          <cell r="B78">
            <v>3217</v>
          </cell>
          <cell r="C78" t="str">
            <v>Great Waltham CE P</v>
          </cell>
          <cell r="D78" t="str">
            <v>Y</v>
          </cell>
          <cell r="E78" t="str">
            <v>Y</v>
          </cell>
          <cell r="F78" t="str">
            <v>Y</v>
          </cell>
          <cell r="G78" t="str">
            <v>Y</v>
          </cell>
          <cell r="H78" t="str">
            <v>Y</v>
          </cell>
          <cell r="I78" t="str">
            <v>Y</v>
          </cell>
          <cell r="J78">
            <v>0</v>
          </cell>
          <cell r="K78" t="str">
            <v>Y</v>
          </cell>
          <cell r="L78">
            <v>0</v>
          </cell>
          <cell r="M78" t="str">
            <v>Y</v>
          </cell>
          <cell r="N78">
            <v>0</v>
          </cell>
          <cell r="O78" t="str">
            <v>Y</v>
          </cell>
          <cell r="P78" t="str">
            <v/>
          </cell>
          <cell r="Q78" t="str">
            <v>Y</v>
          </cell>
          <cell r="R78" t="str">
            <v>Y</v>
          </cell>
          <cell r="S78">
            <v>0</v>
          </cell>
          <cell r="T78" t="str">
            <v>Y</v>
          </cell>
          <cell r="U78">
            <v>0</v>
          </cell>
          <cell r="V78" t="str">
            <v>Y</v>
          </cell>
          <cell r="W78" t="str">
            <v/>
          </cell>
          <cell r="X78" t="str">
            <v>Y</v>
          </cell>
          <cell r="Y78" t="str">
            <v>Y</v>
          </cell>
          <cell r="Z78" t="str">
            <v/>
          </cell>
          <cell r="AA78" t="str">
            <v>Y</v>
          </cell>
          <cell r="AB78">
            <v>0</v>
          </cell>
          <cell r="AC78" t="str">
            <v>Y</v>
          </cell>
          <cell r="AD78">
            <v>0</v>
          </cell>
          <cell r="AG78">
            <v>98166.25</v>
          </cell>
          <cell r="AH78">
            <v>0</v>
          </cell>
          <cell r="AI78">
            <v>98166.25</v>
          </cell>
          <cell r="AJ78">
            <v>7035.3899999999994</v>
          </cell>
          <cell r="AK78">
            <v>105201.64</v>
          </cell>
        </row>
        <row r="79">
          <cell r="A79">
            <v>1824</v>
          </cell>
          <cell r="B79">
            <v>2003</v>
          </cell>
          <cell r="C79" t="str">
            <v>Hamilton C P Colchester</v>
          </cell>
          <cell r="D79" t="str">
            <v>N</v>
          </cell>
          <cell r="E79" t="e">
            <v>#N/A</v>
          </cell>
          <cell r="F79" t="e">
            <v>#N/A</v>
          </cell>
          <cell r="G79" t="e">
            <v>#N/A</v>
          </cell>
          <cell r="H79" t="e">
            <v>#N/A</v>
          </cell>
          <cell r="I79" t="e">
            <v>#N/A</v>
          </cell>
          <cell r="J79" t="e">
            <v>#N/A</v>
          </cell>
          <cell r="K79" t="e">
            <v>#N/A</v>
          </cell>
          <cell r="L79" t="e">
            <v>#N/A</v>
          </cell>
          <cell r="M79" t="e">
            <v>#N/A</v>
          </cell>
          <cell r="N79" t="e">
            <v>#N/A</v>
          </cell>
          <cell r="O79" t="e">
            <v>#N/A</v>
          </cell>
          <cell r="P79" t="e">
            <v>#N/A</v>
          </cell>
          <cell r="Q79" t="e">
            <v>#N/A</v>
          </cell>
          <cell r="R79" t="e">
            <v>#N/A</v>
          </cell>
          <cell r="S79" t="e">
            <v>#N/A</v>
          </cell>
          <cell r="T79" t="e">
            <v>#N/A</v>
          </cell>
          <cell r="U79" t="e">
            <v>#N/A</v>
          </cell>
          <cell r="V79" t="e">
            <v>#N/A</v>
          </cell>
          <cell r="W79" t="e">
            <v>#N/A</v>
          </cell>
          <cell r="X79" t="e">
            <v>#N/A</v>
          </cell>
          <cell r="Y79" t="e">
            <v>#N/A</v>
          </cell>
          <cell r="Z79" t="e">
            <v>#N/A</v>
          </cell>
          <cell r="AA79" t="e">
            <v>#N/A</v>
          </cell>
          <cell r="AB79" t="e">
            <v>#N/A</v>
          </cell>
          <cell r="AC79" t="e">
            <v>#N/A</v>
          </cell>
          <cell r="AD79" t="e">
            <v>#N/A</v>
          </cell>
          <cell r="AG79" t="e">
            <v>#N/A</v>
          </cell>
          <cell r="AH79" t="e">
            <v>#N/A</v>
          </cell>
          <cell r="AI79" t="e">
            <v>#N/A</v>
          </cell>
          <cell r="AJ79" t="e">
            <v>#N/A</v>
          </cell>
          <cell r="AK79" t="e">
            <v>#N/A</v>
          </cell>
        </row>
        <row r="80">
          <cell r="A80">
            <v>2715</v>
          </cell>
          <cell r="B80">
            <v>3254</v>
          </cell>
          <cell r="C80" t="str">
            <v>Hare Street Primary School</v>
          </cell>
          <cell r="D80" t="str">
            <v>Y</v>
          </cell>
          <cell r="E80" t="str">
            <v>Y</v>
          </cell>
          <cell r="F80" t="str">
            <v>Y</v>
          </cell>
          <cell r="G80" t="str">
            <v>Y</v>
          </cell>
          <cell r="H80" t="str">
            <v>Y</v>
          </cell>
          <cell r="I80" t="str">
            <v>Y</v>
          </cell>
          <cell r="J80">
            <v>0</v>
          </cell>
          <cell r="K80" t="str">
            <v>Y</v>
          </cell>
          <cell r="L80">
            <v>0</v>
          </cell>
          <cell r="M80" t="str">
            <v>Y</v>
          </cell>
          <cell r="N80">
            <v>0</v>
          </cell>
          <cell r="O80" t="str">
            <v>Y</v>
          </cell>
          <cell r="P80" t="str">
            <v/>
          </cell>
          <cell r="Q80" t="str">
            <v>Y</v>
          </cell>
          <cell r="R80" t="str">
            <v>Y</v>
          </cell>
          <cell r="S80">
            <v>0</v>
          </cell>
          <cell r="T80" t="str">
            <v>Y</v>
          </cell>
          <cell r="U80">
            <v>0</v>
          </cell>
          <cell r="V80" t="str">
            <v>Y</v>
          </cell>
          <cell r="W80" t="str">
            <v/>
          </cell>
          <cell r="X80" t="str">
            <v>Y</v>
          </cell>
          <cell r="Y80" t="str">
            <v>Y</v>
          </cell>
          <cell r="Z80" t="str">
            <v/>
          </cell>
          <cell r="AA80" t="str">
            <v>Y</v>
          </cell>
          <cell r="AB80">
            <v>0</v>
          </cell>
          <cell r="AC80" t="str">
            <v>Y</v>
          </cell>
          <cell r="AD80">
            <v>0</v>
          </cell>
          <cell r="AG80">
            <v>60786.580000000075</v>
          </cell>
          <cell r="AH80">
            <v>0</v>
          </cell>
          <cell r="AI80">
            <v>60786.580000000075</v>
          </cell>
          <cell r="AJ80">
            <v>16695.13</v>
          </cell>
          <cell r="AK80">
            <v>77481.710000000079</v>
          </cell>
        </row>
        <row r="81">
          <cell r="A81">
            <v>2848</v>
          </cell>
          <cell r="B81">
            <v>2414</v>
          </cell>
          <cell r="C81" t="str">
            <v>Harwich C P &amp; N</v>
          </cell>
          <cell r="D81" t="str">
            <v>Y</v>
          </cell>
          <cell r="E81" t="str">
            <v>Y</v>
          </cell>
          <cell r="F81" t="str">
            <v>Y</v>
          </cell>
          <cell r="G81" t="str">
            <v>Y</v>
          </cell>
          <cell r="H81" t="str">
            <v>Y</v>
          </cell>
          <cell r="I81" t="str">
            <v>Y</v>
          </cell>
          <cell r="J81">
            <v>0</v>
          </cell>
          <cell r="K81" t="str">
            <v>Y</v>
          </cell>
          <cell r="L81">
            <v>0</v>
          </cell>
          <cell r="M81" t="str">
            <v>Y</v>
          </cell>
          <cell r="N81">
            <v>0</v>
          </cell>
          <cell r="O81" t="str">
            <v>Y</v>
          </cell>
          <cell r="P81" t="str">
            <v/>
          </cell>
          <cell r="Q81" t="str">
            <v>Y</v>
          </cell>
          <cell r="R81" t="str">
            <v>Y</v>
          </cell>
          <cell r="S81">
            <v>0</v>
          </cell>
          <cell r="T81" t="str">
            <v>Y</v>
          </cell>
          <cell r="U81">
            <v>0</v>
          </cell>
          <cell r="V81" t="str">
            <v>Y</v>
          </cell>
          <cell r="W81" t="str">
            <v/>
          </cell>
          <cell r="X81" t="str">
            <v>Y</v>
          </cell>
          <cell r="Y81" t="str">
            <v>Y</v>
          </cell>
          <cell r="Z81" t="str">
            <v/>
          </cell>
          <cell r="AA81" t="str">
            <v>Y</v>
          </cell>
          <cell r="AB81">
            <v>0</v>
          </cell>
          <cell r="AC81" t="str">
            <v>Y</v>
          </cell>
          <cell r="AD81">
            <v>0</v>
          </cell>
          <cell r="AG81">
            <v>135016.14000000013</v>
          </cell>
          <cell r="AH81">
            <v>0</v>
          </cell>
          <cell r="AI81">
            <v>135016.14000000013</v>
          </cell>
          <cell r="AJ81">
            <v>4875.8999999999978</v>
          </cell>
          <cell r="AK81">
            <v>139892.04000000012</v>
          </cell>
        </row>
        <row r="82">
          <cell r="A82">
            <v>2886</v>
          </cell>
          <cell r="B82">
            <v>2737</v>
          </cell>
          <cell r="C82" t="str">
            <v>Hatfield Peverel C I</v>
          </cell>
          <cell r="D82" t="str">
            <v>Y</v>
          </cell>
          <cell r="E82" t="str">
            <v>Y</v>
          </cell>
          <cell r="F82" t="str">
            <v>Y</v>
          </cell>
          <cell r="G82" t="str">
            <v>Y</v>
          </cell>
          <cell r="H82" t="str">
            <v>Y</v>
          </cell>
          <cell r="I82" t="str">
            <v>Y</v>
          </cell>
          <cell r="J82">
            <v>0</v>
          </cell>
          <cell r="K82" t="str">
            <v>Y</v>
          </cell>
          <cell r="L82">
            <v>0</v>
          </cell>
          <cell r="M82" t="str">
            <v>Y</v>
          </cell>
          <cell r="N82">
            <v>0</v>
          </cell>
          <cell r="O82" t="str">
            <v>Y</v>
          </cell>
          <cell r="P82" t="str">
            <v/>
          </cell>
          <cell r="Q82" t="str">
            <v>Y</v>
          </cell>
          <cell r="R82" t="str">
            <v>Y</v>
          </cell>
          <cell r="S82">
            <v>0</v>
          </cell>
          <cell r="T82" t="str">
            <v>Y</v>
          </cell>
          <cell r="U82">
            <v>0</v>
          </cell>
          <cell r="V82" t="str">
            <v>Y</v>
          </cell>
          <cell r="W82" t="str">
            <v/>
          </cell>
          <cell r="X82" t="str">
            <v>Y</v>
          </cell>
          <cell r="Y82" t="str">
            <v>Y</v>
          </cell>
          <cell r="Z82" t="str">
            <v/>
          </cell>
          <cell r="AA82" t="str">
            <v>Y</v>
          </cell>
          <cell r="AB82">
            <v>0</v>
          </cell>
          <cell r="AC82" t="str">
            <v>Y</v>
          </cell>
          <cell r="AD82">
            <v>0</v>
          </cell>
          <cell r="AG82">
            <v>32017.390000000363</v>
          </cell>
          <cell r="AH82">
            <v>0</v>
          </cell>
          <cell r="AI82">
            <v>32017.390000000363</v>
          </cell>
          <cell r="AJ82">
            <v>13229.66</v>
          </cell>
          <cell r="AK82">
            <v>45247.050000000367</v>
          </cell>
        </row>
        <row r="83">
          <cell r="A83">
            <v>1828</v>
          </cell>
          <cell r="B83">
            <v>2058</v>
          </cell>
          <cell r="C83" t="str">
            <v>Hazelmere C I &amp; N Colchester</v>
          </cell>
          <cell r="D83" t="str">
            <v>Y</v>
          </cell>
          <cell r="E83" t="str">
            <v>Y</v>
          </cell>
          <cell r="F83" t="str">
            <v>Y</v>
          </cell>
          <cell r="G83" t="str">
            <v>Y</v>
          </cell>
          <cell r="H83" t="str">
            <v>Y</v>
          </cell>
          <cell r="I83" t="str">
            <v>Y</v>
          </cell>
          <cell r="J83">
            <v>0</v>
          </cell>
          <cell r="K83" t="str">
            <v>Y</v>
          </cell>
          <cell r="L83">
            <v>0</v>
          </cell>
          <cell r="M83" t="str">
            <v>Y</v>
          </cell>
          <cell r="N83">
            <v>0</v>
          </cell>
          <cell r="O83" t="str">
            <v>Y</v>
          </cell>
          <cell r="P83" t="str">
            <v/>
          </cell>
          <cell r="Q83" t="str">
            <v>Y</v>
          </cell>
          <cell r="R83" t="str">
            <v>Y</v>
          </cell>
          <cell r="S83">
            <v>0</v>
          </cell>
          <cell r="T83" t="str">
            <v>Y</v>
          </cell>
          <cell r="U83">
            <v>0</v>
          </cell>
          <cell r="V83" t="str">
            <v>Y</v>
          </cell>
          <cell r="W83" t="str">
            <v/>
          </cell>
          <cell r="X83" t="str">
            <v>Y</v>
          </cell>
          <cell r="Y83" t="str">
            <v>Y</v>
          </cell>
          <cell r="Z83" t="str">
            <v/>
          </cell>
          <cell r="AA83" t="str">
            <v>Y</v>
          </cell>
          <cell r="AB83">
            <v>0</v>
          </cell>
          <cell r="AC83" t="str">
            <v>Y</v>
          </cell>
          <cell r="AD83">
            <v>0</v>
          </cell>
          <cell r="AG83">
            <v>-39780.719999999972</v>
          </cell>
          <cell r="AH83">
            <v>0</v>
          </cell>
          <cell r="AI83">
            <v>-39780.719999999972</v>
          </cell>
          <cell r="AJ83">
            <v>10618.15</v>
          </cell>
          <cell r="AK83">
            <v>-29162.569999999971</v>
          </cell>
        </row>
        <row r="84">
          <cell r="A84">
            <v>1826</v>
          </cell>
          <cell r="B84">
            <v>2057</v>
          </cell>
          <cell r="C84" t="str">
            <v>Hazelmere C J Colchester</v>
          </cell>
          <cell r="D84" t="str">
            <v>Y</v>
          </cell>
          <cell r="E84" t="str">
            <v>Y</v>
          </cell>
          <cell r="F84" t="str">
            <v>Y</v>
          </cell>
          <cell r="G84" t="str">
            <v>Y</v>
          </cell>
          <cell r="H84" t="str">
            <v>Y</v>
          </cell>
          <cell r="I84" t="str">
            <v>Y</v>
          </cell>
          <cell r="J84">
            <v>0</v>
          </cell>
          <cell r="K84" t="str">
            <v>Y</v>
          </cell>
          <cell r="L84">
            <v>0</v>
          </cell>
          <cell r="M84" t="str">
            <v>Y</v>
          </cell>
          <cell r="N84">
            <v>0</v>
          </cell>
          <cell r="O84" t="str">
            <v>Y</v>
          </cell>
          <cell r="P84" t="str">
            <v/>
          </cell>
          <cell r="Q84" t="str">
            <v>Y</v>
          </cell>
          <cell r="R84" t="str">
            <v>Y</v>
          </cell>
          <cell r="S84">
            <v>0</v>
          </cell>
          <cell r="T84" t="str">
            <v>Y</v>
          </cell>
          <cell r="U84">
            <v>0</v>
          </cell>
          <cell r="V84" t="str">
            <v>Y</v>
          </cell>
          <cell r="W84" t="str">
            <v/>
          </cell>
          <cell r="X84" t="str">
            <v>Y</v>
          </cell>
          <cell r="Y84" t="str">
            <v>Y</v>
          </cell>
          <cell r="Z84" t="str">
            <v/>
          </cell>
          <cell r="AA84" t="str">
            <v>Y</v>
          </cell>
          <cell r="AB84">
            <v>0</v>
          </cell>
          <cell r="AC84" t="str">
            <v>Y</v>
          </cell>
          <cell r="AD84">
            <v>0</v>
          </cell>
          <cell r="AG84">
            <v>398801.36999999965</v>
          </cell>
          <cell r="AH84">
            <v>0</v>
          </cell>
          <cell r="AI84">
            <v>398801.36999999965</v>
          </cell>
          <cell r="AJ84">
            <v>5264.43</v>
          </cell>
          <cell r="AK84">
            <v>404065.79999999964</v>
          </cell>
        </row>
        <row r="85">
          <cell r="A85">
            <v>4698</v>
          </cell>
          <cell r="B85">
            <v>3029</v>
          </cell>
          <cell r="C85" t="str">
            <v>Heathlands CE P West Bergholt</v>
          </cell>
          <cell r="D85" t="str">
            <v>Y</v>
          </cell>
          <cell r="E85" t="str">
            <v>Y</v>
          </cell>
          <cell r="F85" t="str">
            <v>Y</v>
          </cell>
          <cell r="G85" t="str">
            <v>Y</v>
          </cell>
          <cell r="H85" t="str">
            <v>Y</v>
          </cell>
          <cell r="I85" t="str">
            <v>Y</v>
          </cell>
          <cell r="J85">
            <v>0</v>
          </cell>
          <cell r="K85" t="str">
            <v>Y</v>
          </cell>
          <cell r="L85">
            <v>0</v>
          </cell>
          <cell r="M85" t="str">
            <v>Y</v>
          </cell>
          <cell r="N85">
            <v>0</v>
          </cell>
          <cell r="O85" t="str">
            <v>Y</v>
          </cell>
          <cell r="P85" t="str">
            <v/>
          </cell>
          <cell r="Q85" t="str">
            <v>Y</v>
          </cell>
          <cell r="R85" t="str">
            <v>Y</v>
          </cell>
          <cell r="S85">
            <v>0</v>
          </cell>
          <cell r="T85" t="str">
            <v>Y</v>
          </cell>
          <cell r="U85">
            <v>0</v>
          </cell>
          <cell r="V85" t="str">
            <v>Y</v>
          </cell>
          <cell r="W85" t="str">
            <v/>
          </cell>
          <cell r="X85" t="str">
            <v>Y</v>
          </cell>
          <cell r="Y85" t="str">
            <v>Y</v>
          </cell>
          <cell r="Z85" t="str">
            <v/>
          </cell>
          <cell r="AA85" t="str">
            <v>Y</v>
          </cell>
          <cell r="AB85">
            <v>0</v>
          </cell>
          <cell r="AC85" t="str">
            <v>Y</v>
          </cell>
          <cell r="AD85">
            <v>0</v>
          </cell>
          <cell r="AG85">
            <v>44186.430000000633</v>
          </cell>
          <cell r="AH85">
            <v>0</v>
          </cell>
          <cell r="AI85">
            <v>44186.430000000633</v>
          </cell>
          <cell r="AJ85">
            <v>18465.32</v>
          </cell>
          <cell r="AK85">
            <v>62651.750000000633</v>
          </cell>
        </row>
        <row r="86">
          <cell r="A86">
            <v>2912</v>
          </cell>
          <cell r="B86">
            <v>2740</v>
          </cell>
          <cell r="C86" t="str">
            <v>Henham &amp; Ugley C P</v>
          </cell>
          <cell r="D86" t="str">
            <v>Y</v>
          </cell>
          <cell r="E86" t="str">
            <v>Y</v>
          </cell>
          <cell r="F86" t="str">
            <v>Y</v>
          </cell>
          <cell r="G86" t="str">
            <v>Y</v>
          </cell>
          <cell r="H86" t="str">
            <v>Y</v>
          </cell>
          <cell r="I86" t="str">
            <v>Y</v>
          </cell>
          <cell r="J86">
            <v>0</v>
          </cell>
          <cell r="K86" t="str">
            <v>Y</v>
          </cell>
          <cell r="L86">
            <v>0</v>
          </cell>
          <cell r="M86" t="str">
            <v>Y</v>
          </cell>
          <cell r="N86">
            <v>0</v>
          </cell>
          <cell r="O86" t="str">
            <v>Y</v>
          </cell>
          <cell r="P86" t="str">
            <v/>
          </cell>
          <cell r="Q86" t="str">
            <v>Y</v>
          </cell>
          <cell r="R86" t="str">
            <v>Y</v>
          </cell>
          <cell r="S86">
            <v>0</v>
          </cell>
          <cell r="T86" t="str">
            <v>Y</v>
          </cell>
          <cell r="U86">
            <v>0</v>
          </cell>
          <cell r="V86" t="str">
            <v>Y</v>
          </cell>
          <cell r="W86" t="str">
            <v/>
          </cell>
          <cell r="X86" t="str">
            <v>Y</v>
          </cell>
          <cell r="Y86" t="str">
            <v>Y</v>
          </cell>
          <cell r="Z86" t="str">
            <v/>
          </cell>
          <cell r="AA86" t="str">
            <v>Y</v>
          </cell>
          <cell r="AB86">
            <v>0</v>
          </cell>
          <cell r="AC86" t="str">
            <v>Y</v>
          </cell>
          <cell r="AD86">
            <v>0</v>
          </cell>
          <cell r="AG86">
            <v>237038.44000000018</v>
          </cell>
          <cell r="AH86">
            <v>0</v>
          </cell>
          <cell r="AI86">
            <v>237038.44000000018</v>
          </cell>
          <cell r="AJ86">
            <v>5168.9400000000023</v>
          </cell>
          <cell r="AK86">
            <v>242207.38000000018</v>
          </cell>
        </row>
        <row r="87">
          <cell r="A87">
            <v>3234</v>
          </cell>
          <cell r="B87">
            <v>2090</v>
          </cell>
          <cell r="C87" t="str">
            <v>Highfields C P Lawford</v>
          </cell>
          <cell r="D87" t="str">
            <v>Y</v>
          </cell>
          <cell r="E87" t="str">
            <v>Y</v>
          </cell>
          <cell r="F87" t="str">
            <v>Y</v>
          </cell>
          <cell r="G87" t="str">
            <v>Y</v>
          </cell>
          <cell r="H87" t="str">
            <v>Y</v>
          </cell>
          <cell r="I87" t="str">
            <v>Y</v>
          </cell>
          <cell r="J87">
            <v>0</v>
          </cell>
          <cell r="K87" t="str">
            <v>Y</v>
          </cell>
          <cell r="L87">
            <v>0</v>
          </cell>
          <cell r="M87" t="str">
            <v>Y</v>
          </cell>
          <cell r="N87">
            <v>0</v>
          </cell>
          <cell r="O87" t="str">
            <v>Y</v>
          </cell>
          <cell r="P87" t="str">
            <v/>
          </cell>
          <cell r="Q87" t="str">
            <v>Y</v>
          </cell>
          <cell r="R87" t="str">
            <v>Y</v>
          </cell>
          <cell r="S87">
            <v>0</v>
          </cell>
          <cell r="T87" t="str">
            <v>Y</v>
          </cell>
          <cell r="U87">
            <v>0</v>
          </cell>
          <cell r="V87" t="str">
            <v>Y</v>
          </cell>
          <cell r="W87" t="str">
            <v/>
          </cell>
          <cell r="X87" t="str">
            <v>Y</v>
          </cell>
          <cell r="Y87" t="str">
            <v>Y</v>
          </cell>
          <cell r="Z87" t="str">
            <v/>
          </cell>
          <cell r="AA87" t="str">
            <v>Y</v>
          </cell>
          <cell r="AB87">
            <v>0</v>
          </cell>
          <cell r="AC87" t="str">
            <v>Y</v>
          </cell>
          <cell r="AD87">
            <v>0</v>
          </cell>
          <cell r="AG87">
            <v>98064.139999999199</v>
          </cell>
          <cell r="AH87">
            <v>0</v>
          </cell>
          <cell r="AI87">
            <v>98064.139999999199</v>
          </cell>
          <cell r="AJ87">
            <v>1754.380000000001</v>
          </cell>
          <cell r="AK87">
            <v>99818.519999999204</v>
          </cell>
        </row>
        <row r="88">
          <cell r="A88">
            <v>2944</v>
          </cell>
          <cell r="B88">
            <v>2500</v>
          </cell>
          <cell r="C88" t="str">
            <v>Highwood C P</v>
          </cell>
          <cell r="D88" t="str">
            <v>Y</v>
          </cell>
          <cell r="E88" t="str">
            <v>Y</v>
          </cell>
          <cell r="F88" t="str">
            <v>Y</v>
          </cell>
          <cell r="G88" t="str">
            <v>Y</v>
          </cell>
          <cell r="H88" t="str">
            <v>Y</v>
          </cell>
          <cell r="I88" t="str">
            <v>Y</v>
          </cell>
          <cell r="J88">
            <v>0</v>
          </cell>
          <cell r="K88" t="str">
            <v>Y</v>
          </cell>
          <cell r="L88">
            <v>0</v>
          </cell>
          <cell r="M88" t="str">
            <v>Y</v>
          </cell>
          <cell r="N88">
            <v>0</v>
          </cell>
          <cell r="O88" t="str">
            <v>Y</v>
          </cell>
          <cell r="P88" t="str">
            <v/>
          </cell>
          <cell r="Q88" t="str">
            <v>Y</v>
          </cell>
          <cell r="R88" t="str">
            <v>Y</v>
          </cell>
          <cell r="S88">
            <v>0</v>
          </cell>
          <cell r="T88" t="str">
            <v>Y</v>
          </cell>
          <cell r="U88">
            <v>0</v>
          </cell>
          <cell r="V88" t="str">
            <v>Y</v>
          </cell>
          <cell r="W88" t="str">
            <v/>
          </cell>
          <cell r="X88" t="str">
            <v>Y</v>
          </cell>
          <cell r="Y88" t="str">
            <v>Y</v>
          </cell>
          <cell r="Z88" t="str">
            <v/>
          </cell>
          <cell r="AA88" t="str">
            <v>Y</v>
          </cell>
          <cell r="AB88">
            <v>0</v>
          </cell>
          <cell r="AC88" t="str">
            <v>Y</v>
          </cell>
          <cell r="AD88">
            <v>0</v>
          </cell>
          <cell r="AG88">
            <v>143877.05999999988</v>
          </cell>
          <cell r="AH88">
            <v>0</v>
          </cell>
          <cell r="AI88">
            <v>143877.05999999988</v>
          </cell>
          <cell r="AJ88">
            <v>11103.300000000001</v>
          </cell>
          <cell r="AK88">
            <v>154980.35999999987</v>
          </cell>
        </row>
        <row r="89">
          <cell r="A89">
            <v>1776</v>
          </cell>
          <cell r="B89">
            <v>5216</v>
          </cell>
          <cell r="C89" t="str">
            <v>Holland Haven Primary School</v>
          </cell>
          <cell r="D89" t="str">
            <v>Y</v>
          </cell>
          <cell r="E89" t="str">
            <v>Y</v>
          </cell>
          <cell r="F89" t="str">
            <v>Y</v>
          </cell>
          <cell r="G89" t="str">
            <v>Y</v>
          </cell>
          <cell r="H89" t="str">
            <v>Y</v>
          </cell>
          <cell r="I89" t="str">
            <v>Y</v>
          </cell>
          <cell r="J89">
            <v>0</v>
          </cell>
          <cell r="K89" t="str">
            <v>Y</v>
          </cell>
          <cell r="L89">
            <v>0</v>
          </cell>
          <cell r="M89" t="str">
            <v>Y</v>
          </cell>
          <cell r="N89">
            <v>0</v>
          </cell>
          <cell r="O89" t="str">
            <v>Y</v>
          </cell>
          <cell r="P89" t="str">
            <v/>
          </cell>
          <cell r="Q89" t="str">
            <v>Y</v>
          </cell>
          <cell r="R89" t="str">
            <v>Y</v>
          </cell>
          <cell r="S89">
            <v>0</v>
          </cell>
          <cell r="T89" t="str">
            <v>Y</v>
          </cell>
          <cell r="U89">
            <v>0</v>
          </cell>
          <cell r="V89" t="str">
            <v>Y</v>
          </cell>
          <cell r="W89" t="str">
            <v/>
          </cell>
          <cell r="X89" t="str">
            <v>Y</v>
          </cell>
          <cell r="Y89" t="str">
            <v>Y</v>
          </cell>
          <cell r="Z89" t="str">
            <v/>
          </cell>
          <cell r="AA89" t="str">
            <v>Y</v>
          </cell>
          <cell r="AB89">
            <v>0</v>
          </cell>
          <cell r="AC89" t="str">
            <v>Y</v>
          </cell>
          <cell r="AD89">
            <v>0</v>
          </cell>
          <cell r="AG89">
            <v>464323.50000000093</v>
          </cell>
          <cell r="AH89">
            <v>0</v>
          </cell>
          <cell r="AI89">
            <v>464323.50000000093</v>
          </cell>
          <cell r="AJ89">
            <v>0</v>
          </cell>
          <cell r="AK89">
            <v>464323.50000000093</v>
          </cell>
        </row>
        <row r="90">
          <cell r="A90">
            <v>1417</v>
          </cell>
          <cell r="B90">
            <v>2013</v>
          </cell>
          <cell r="C90" t="str">
            <v>Holly Trees Primary, Brentwood</v>
          </cell>
          <cell r="D90" t="str">
            <v>Y</v>
          </cell>
          <cell r="E90" t="str">
            <v>Y</v>
          </cell>
          <cell r="F90" t="str">
            <v>Y</v>
          </cell>
          <cell r="G90" t="str">
            <v>Y</v>
          </cell>
          <cell r="H90" t="str">
            <v>Y</v>
          </cell>
          <cell r="I90" t="str">
            <v>Y</v>
          </cell>
          <cell r="J90">
            <v>0</v>
          </cell>
          <cell r="K90" t="str">
            <v>Y</v>
          </cell>
          <cell r="L90">
            <v>0</v>
          </cell>
          <cell r="M90" t="str">
            <v>Y</v>
          </cell>
          <cell r="N90">
            <v>0</v>
          </cell>
          <cell r="O90" t="str">
            <v>Y</v>
          </cell>
          <cell r="P90" t="str">
            <v/>
          </cell>
          <cell r="Q90" t="str">
            <v>Y</v>
          </cell>
          <cell r="R90" t="str">
            <v>Y</v>
          </cell>
          <cell r="S90">
            <v>0</v>
          </cell>
          <cell r="T90" t="str">
            <v>Y</v>
          </cell>
          <cell r="U90">
            <v>0</v>
          </cell>
          <cell r="V90" t="str">
            <v>Y</v>
          </cell>
          <cell r="W90" t="str">
            <v/>
          </cell>
          <cell r="X90" t="str">
            <v>Y</v>
          </cell>
          <cell r="Y90" t="str">
            <v>Y</v>
          </cell>
          <cell r="Z90" t="str">
            <v/>
          </cell>
          <cell r="AA90" t="str">
            <v>Y</v>
          </cell>
          <cell r="AB90">
            <v>0</v>
          </cell>
          <cell r="AC90" t="str">
            <v>Y</v>
          </cell>
          <cell r="AD90">
            <v>0</v>
          </cell>
          <cell r="AG90">
            <v>-192369.21999999974</v>
          </cell>
          <cell r="AH90">
            <v>0</v>
          </cell>
          <cell r="AI90">
            <v>-192369.21999999974</v>
          </cell>
          <cell r="AJ90">
            <v>9321.5099999999984</v>
          </cell>
          <cell r="AK90">
            <v>-183047.70999999973</v>
          </cell>
        </row>
        <row r="91">
          <cell r="A91">
            <v>3788</v>
          </cell>
          <cell r="B91">
            <v>2521</v>
          </cell>
          <cell r="C91" t="str">
            <v>Holt Farm C I Hawkwell</v>
          </cell>
          <cell r="D91" t="str">
            <v>Y</v>
          </cell>
          <cell r="E91" t="str">
            <v>Y</v>
          </cell>
          <cell r="F91" t="str">
            <v>Y</v>
          </cell>
          <cell r="G91" t="str">
            <v>Y</v>
          </cell>
          <cell r="H91" t="str">
            <v>Y</v>
          </cell>
          <cell r="I91" t="str">
            <v>Y</v>
          </cell>
          <cell r="J91">
            <v>0</v>
          </cell>
          <cell r="K91" t="str">
            <v>Y</v>
          </cell>
          <cell r="L91">
            <v>0</v>
          </cell>
          <cell r="M91" t="str">
            <v>Y</v>
          </cell>
          <cell r="N91">
            <v>0</v>
          </cell>
          <cell r="O91" t="str">
            <v>Y</v>
          </cell>
          <cell r="P91" t="str">
            <v/>
          </cell>
          <cell r="Q91" t="str">
            <v>Y</v>
          </cell>
          <cell r="R91" t="str">
            <v>N</v>
          </cell>
          <cell r="S91">
            <v>52489.2</v>
          </cell>
          <cell r="T91" t="str">
            <v>Y</v>
          </cell>
          <cell r="U91">
            <v>0</v>
          </cell>
          <cell r="V91" t="str">
            <v>Y</v>
          </cell>
          <cell r="W91" t="str">
            <v/>
          </cell>
          <cell r="X91" t="str">
            <v>Y</v>
          </cell>
          <cell r="Y91" t="str">
            <v>Y</v>
          </cell>
          <cell r="Z91" t="str">
            <v/>
          </cell>
          <cell r="AA91" t="str">
            <v>Y</v>
          </cell>
          <cell r="AB91">
            <v>0</v>
          </cell>
          <cell r="AC91" t="str">
            <v>Y</v>
          </cell>
          <cell r="AD91">
            <v>0</v>
          </cell>
          <cell r="AG91">
            <v>147327</v>
          </cell>
          <cell r="AH91">
            <v>0</v>
          </cell>
          <cell r="AI91">
            <v>147327</v>
          </cell>
          <cell r="AJ91">
            <v>0</v>
          </cell>
          <cell r="AK91">
            <v>147327</v>
          </cell>
        </row>
        <row r="92">
          <cell r="A92">
            <v>2682</v>
          </cell>
          <cell r="B92">
            <v>3006</v>
          </cell>
          <cell r="C92" t="str">
            <v>Holy Trinity CE P Halstead</v>
          </cell>
          <cell r="D92" t="str">
            <v>Y</v>
          </cell>
          <cell r="E92" t="str">
            <v>Y</v>
          </cell>
          <cell r="F92" t="str">
            <v>Y</v>
          </cell>
          <cell r="G92" t="str">
            <v>Y</v>
          </cell>
          <cell r="H92" t="str">
            <v>Y</v>
          </cell>
          <cell r="I92" t="str">
            <v>Y</v>
          </cell>
          <cell r="J92">
            <v>0</v>
          </cell>
          <cell r="K92" t="str">
            <v>Y</v>
          </cell>
          <cell r="L92">
            <v>0</v>
          </cell>
          <cell r="M92" t="str">
            <v>Y</v>
          </cell>
          <cell r="N92">
            <v>0</v>
          </cell>
          <cell r="O92" t="str">
            <v>Y</v>
          </cell>
          <cell r="P92" t="str">
            <v/>
          </cell>
          <cell r="Q92" t="str">
            <v>Y</v>
          </cell>
          <cell r="R92" t="str">
            <v>Y</v>
          </cell>
          <cell r="S92">
            <v>0</v>
          </cell>
          <cell r="T92" t="str">
            <v>Y</v>
          </cell>
          <cell r="U92">
            <v>0</v>
          </cell>
          <cell r="V92" t="str">
            <v>Y</v>
          </cell>
          <cell r="W92" t="str">
            <v/>
          </cell>
          <cell r="X92" t="str">
            <v>Y</v>
          </cell>
          <cell r="Y92" t="str">
            <v>Y</v>
          </cell>
          <cell r="Z92" t="str">
            <v/>
          </cell>
          <cell r="AA92" t="str">
            <v>Y</v>
          </cell>
          <cell r="AB92">
            <v>0</v>
          </cell>
          <cell r="AC92" t="str">
            <v>Y</v>
          </cell>
          <cell r="AD92">
            <v>0</v>
          </cell>
          <cell r="AG92">
            <v>102369.4299999997</v>
          </cell>
          <cell r="AH92">
            <v>0</v>
          </cell>
          <cell r="AI92">
            <v>102369.4299999997</v>
          </cell>
          <cell r="AJ92">
            <v>0</v>
          </cell>
          <cell r="AK92">
            <v>102369.4299999997</v>
          </cell>
        </row>
        <row r="93">
          <cell r="A93">
            <v>4824</v>
          </cell>
          <cell r="B93">
            <v>5276</v>
          </cell>
          <cell r="C93" t="str">
            <v>Howbridge Infant School</v>
          </cell>
          <cell r="D93" t="str">
            <v>Y</v>
          </cell>
          <cell r="E93" t="str">
            <v>Y</v>
          </cell>
          <cell r="F93" t="str">
            <v>Y</v>
          </cell>
          <cell r="G93" t="str">
            <v>Y</v>
          </cell>
          <cell r="H93" t="str">
            <v>Y</v>
          </cell>
          <cell r="I93" t="str">
            <v>Y</v>
          </cell>
          <cell r="J93">
            <v>0</v>
          </cell>
          <cell r="K93" t="str">
            <v>Y</v>
          </cell>
          <cell r="L93">
            <v>0</v>
          </cell>
          <cell r="M93" t="str">
            <v>Y</v>
          </cell>
          <cell r="N93">
            <v>0</v>
          </cell>
          <cell r="O93" t="str">
            <v>Y</v>
          </cell>
          <cell r="P93" t="str">
            <v/>
          </cell>
          <cell r="Q93" t="str">
            <v>Y</v>
          </cell>
          <cell r="R93" t="str">
            <v>Y</v>
          </cell>
          <cell r="S93">
            <v>0</v>
          </cell>
          <cell r="T93" t="str">
            <v>Y</v>
          </cell>
          <cell r="U93">
            <v>0</v>
          </cell>
          <cell r="V93" t="str">
            <v>Y</v>
          </cell>
          <cell r="W93" t="str">
            <v/>
          </cell>
          <cell r="X93" t="str">
            <v>Y</v>
          </cell>
          <cell r="Y93" t="str">
            <v>Y</v>
          </cell>
          <cell r="Z93" t="str">
            <v/>
          </cell>
          <cell r="AA93" t="str">
            <v>Y</v>
          </cell>
          <cell r="AB93">
            <v>0</v>
          </cell>
          <cell r="AC93" t="str">
            <v>Y</v>
          </cell>
          <cell r="AD93">
            <v>0</v>
          </cell>
          <cell r="AG93">
            <v>314643.71000000043</v>
          </cell>
          <cell r="AH93">
            <v>0</v>
          </cell>
          <cell r="AI93">
            <v>314643.71000000043</v>
          </cell>
          <cell r="AJ93">
            <v>0</v>
          </cell>
          <cell r="AK93">
            <v>314643.71000000043</v>
          </cell>
        </row>
        <row r="94">
          <cell r="A94">
            <v>3052</v>
          </cell>
          <cell r="B94">
            <v>3780</v>
          </cell>
          <cell r="C94" t="str">
            <v>Ingatestone &amp; Fryerning CE (A) J</v>
          </cell>
          <cell r="D94" t="str">
            <v>Y</v>
          </cell>
          <cell r="E94" t="str">
            <v>Y</v>
          </cell>
          <cell r="F94" t="str">
            <v>Y</v>
          </cell>
          <cell r="G94" t="str">
            <v>Y</v>
          </cell>
          <cell r="H94" t="str">
            <v>Y</v>
          </cell>
          <cell r="I94" t="str">
            <v>Y</v>
          </cell>
          <cell r="J94">
            <v>0</v>
          </cell>
          <cell r="K94" t="str">
            <v>Y</v>
          </cell>
          <cell r="L94">
            <v>0</v>
          </cell>
          <cell r="M94" t="str">
            <v>Y</v>
          </cell>
          <cell r="N94">
            <v>0</v>
          </cell>
          <cell r="O94" t="str">
            <v>Y</v>
          </cell>
          <cell r="P94" t="str">
            <v/>
          </cell>
          <cell r="Q94" t="str">
            <v>Y</v>
          </cell>
          <cell r="R94" t="str">
            <v>Y</v>
          </cell>
          <cell r="S94">
            <v>0</v>
          </cell>
          <cell r="T94" t="str">
            <v>Y</v>
          </cell>
          <cell r="U94">
            <v>0</v>
          </cell>
          <cell r="V94" t="str">
            <v>Y</v>
          </cell>
          <cell r="W94" t="str">
            <v/>
          </cell>
          <cell r="X94" t="str">
            <v>Y</v>
          </cell>
          <cell r="Y94" t="str">
            <v>Y</v>
          </cell>
          <cell r="Z94" t="str">
            <v/>
          </cell>
          <cell r="AA94" t="str">
            <v>Y</v>
          </cell>
          <cell r="AB94">
            <v>0</v>
          </cell>
          <cell r="AC94" t="str">
            <v>Y</v>
          </cell>
          <cell r="AD94">
            <v>0</v>
          </cell>
          <cell r="AG94">
            <v>6734.910000000149</v>
          </cell>
          <cell r="AH94">
            <v>0</v>
          </cell>
          <cell r="AI94">
            <v>6734.910000000149</v>
          </cell>
          <cell r="AJ94">
            <v>11512</v>
          </cell>
          <cell r="AK94">
            <v>18246.910000000149</v>
          </cell>
        </row>
        <row r="95">
          <cell r="A95">
            <v>3050</v>
          </cell>
          <cell r="B95">
            <v>2599</v>
          </cell>
          <cell r="C95" t="str">
            <v>Ingatestone C I</v>
          </cell>
          <cell r="D95" t="str">
            <v>Y</v>
          </cell>
          <cell r="E95" t="str">
            <v>Y</v>
          </cell>
          <cell r="F95" t="str">
            <v>Y</v>
          </cell>
          <cell r="G95" t="str">
            <v>Y</v>
          </cell>
          <cell r="H95" t="str">
            <v>Y</v>
          </cell>
          <cell r="I95" t="str">
            <v>Y</v>
          </cell>
          <cell r="J95">
            <v>0</v>
          </cell>
          <cell r="K95" t="str">
            <v>Y</v>
          </cell>
          <cell r="L95">
            <v>0</v>
          </cell>
          <cell r="M95" t="str">
            <v>Y</v>
          </cell>
          <cell r="N95">
            <v>0</v>
          </cell>
          <cell r="O95" t="str">
            <v>Y</v>
          </cell>
          <cell r="P95" t="str">
            <v/>
          </cell>
          <cell r="Q95" t="str">
            <v>Y</v>
          </cell>
          <cell r="R95" t="str">
            <v>Y</v>
          </cell>
          <cell r="S95">
            <v>0</v>
          </cell>
          <cell r="T95" t="str">
            <v>Y</v>
          </cell>
          <cell r="U95">
            <v>0</v>
          </cell>
          <cell r="V95" t="str">
            <v>Y</v>
          </cell>
          <cell r="W95" t="str">
            <v/>
          </cell>
          <cell r="X95" t="str">
            <v>Y</v>
          </cell>
          <cell r="Y95" t="str">
            <v>Y</v>
          </cell>
          <cell r="Z95" t="str">
            <v/>
          </cell>
          <cell r="AA95" t="str">
            <v>Y</v>
          </cell>
          <cell r="AB95">
            <v>0</v>
          </cell>
          <cell r="AC95" t="str">
            <v>Y</v>
          </cell>
          <cell r="AD95">
            <v>0</v>
          </cell>
          <cell r="AG95">
            <v>71162.680000000051</v>
          </cell>
          <cell r="AH95">
            <v>0</v>
          </cell>
          <cell r="AI95">
            <v>71162.680000000051</v>
          </cell>
          <cell r="AJ95">
            <v>668.65999999999985</v>
          </cell>
          <cell r="AK95">
            <v>71831.340000000055</v>
          </cell>
        </row>
        <row r="96">
          <cell r="A96">
            <v>3064</v>
          </cell>
          <cell r="B96">
            <v>3422</v>
          </cell>
          <cell r="C96" t="str">
            <v>Ingrave Johnstone CE P</v>
          </cell>
          <cell r="D96" t="str">
            <v>Y</v>
          </cell>
          <cell r="E96" t="str">
            <v>Y</v>
          </cell>
          <cell r="F96" t="str">
            <v>Y</v>
          </cell>
          <cell r="G96" t="str">
            <v>Y</v>
          </cell>
          <cell r="H96" t="str">
            <v>Y</v>
          </cell>
          <cell r="I96" t="str">
            <v>Y</v>
          </cell>
          <cell r="J96">
            <v>0</v>
          </cell>
          <cell r="K96" t="str">
            <v>Y</v>
          </cell>
          <cell r="L96">
            <v>0</v>
          </cell>
          <cell r="M96" t="str">
            <v>Y</v>
          </cell>
          <cell r="N96">
            <v>0</v>
          </cell>
          <cell r="O96" t="str">
            <v>Y</v>
          </cell>
          <cell r="P96" t="str">
            <v/>
          </cell>
          <cell r="Q96" t="str">
            <v>Y</v>
          </cell>
          <cell r="R96" t="str">
            <v>Y</v>
          </cell>
          <cell r="S96">
            <v>0</v>
          </cell>
          <cell r="T96" t="str">
            <v>Y</v>
          </cell>
          <cell r="U96">
            <v>0</v>
          </cell>
          <cell r="V96" t="str">
            <v>Y</v>
          </cell>
          <cell r="W96" t="str">
            <v/>
          </cell>
          <cell r="X96" t="str">
            <v>Y</v>
          </cell>
          <cell r="Y96" t="str">
            <v>Y</v>
          </cell>
          <cell r="Z96" t="str">
            <v/>
          </cell>
          <cell r="AA96" t="str">
            <v>Y</v>
          </cell>
          <cell r="AB96">
            <v>0</v>
          </cell>
          <cell r="AC96" t="str">
            <v>Y</v>
          </cell>
          <cell r="AD96">
            <v>0</v>
          </cell>
          <cell r="AG96">
            <v>83866.040000000037</v>
          </cell>
          <cell r="AH96">
            <v>0</v>
          </cell>
          <cell r="AI96">
            <v>83866.040000000037</v>
          </cell>
          <cell r="AJ96">
            <v>19693.560000000001</v>
          </cell>
          <cell r="AK96">
            <v>103559.60000000003</v>
          </cell>
        </row>
        <row r="97">
          <cell r="A97">
            <v>1372</v>
          </cell>
          <cell r="B97">
            <v>2300</v>
          </cell>
          <cell r="C97" t="str">
            <v>John Bunyan C P &amp; N Braintree</v>
          </cell>
          <cell r="D97" t="str">
            <v>Y</v>
          </cell>
          <cell r="E97" t="str">
            <v>Y</v>
          </cell>
          <cell r="F97" t="str">
            <v>Y</v>
          </cell>
          <cell r="G97" t="str">
            <v>Y</v>
          </cell>
          <cell r="H97" t="str">
            <v>Y</v>
          </cell>
          <cell r="I97" t="str">
            <v>Y</v>
          </cell>
          <cell r="J97">
            <v>0</v>
          </cell>
          <cell r="K97" t="str">
            <v>Y</v>
          </cell>
          <cell r="L97">
            <v>0</v>
          </cell>
          <cell r="M97" t="str">
            <v>Y</v>
          </cell>
          <cell r="N97">
            <v>0</v>
          </cell>
          <cell r="O97" t="str">
            <v>Y</v>
          </cell>
          <cell r="P97" t="str">
            <v/>
          </cell>
          <cell r="Q97" t="str">
            <v>Y</v>
          </cell>
          <cell r="R97" t="str">
            <v>Y</v>
          </cell>
          <cell r="S97">
            <v>0</v>
          </cell>
          <cell r="T97" t="str">
            <v>Y</v>
          </cell>
          <cell r="U97">
            <v>0</v>
          </cell>
          <cell r="V97" t="str">
            <v>Y</v>
          </cell>
          <cell r="W97" t="str">
            <v/>
          </cell>
          <cell r="X97" t="str">
            <v>Y</v>
          </cell>
          <cell r="Y97" t="str">
            <v>Y</v>
          </cell>
          <cell r="Z97" t="str">
            <v/>
          </cell>
          <cell r="AA97" t="str">
            <v>Y</v>
          </cell>
          <cell r="AB97">
            <v>0</v>
          </cell>
          <cell r="AC97" t="str">
            <v>Y</v>
          </cell>
          <cell r="AD97">
            <v>0</v>
          </cell>
          <cell r="AG97">
            <v>63923.86999999918</v>
          </cell>
          <cell r="AH97">
            <v>0</v>
          </cell>
          <cell r="AI97">
            <v>63923.86999999918</v>
          </cell>
          <cell r="AJ97">
            <v>-66.200000000000728</v>
          </cell>
          <cell r="AK97">
            <v>63857.669999999183</v>
          </cell>
        </row>
        <row r="98">
          <cell r="A98">
            <v>1376</v>
          </cell>
          <cell r="B98">
            <v>2669</v>
          </cell>
          <cell r="C98" t="str">
            <v>John Ray C I Braintree</v>
          </cell>
          <cell r="D98" t="str">
            <v>Y</v>
          </cell>
          <cell r="E98" t="str">
            <v>Y</v>
          </cell>
          <cell r="F98" t="str">
            <v>Y</v>
          </cell>
          <cell r="G98" t="str">
            <v>N</v>
          </cell>
          <cell r="H98" t="str">
            <v>N</v>
          </cell>
          <cell r="I98" t="str">
            <v>Y</v>
          </cell>
          <cell r="J98">
            <v>0</v>
          </cell>
          <cell r="K98" t="str">
            <v>Y</v>
          </cell>
          <cell r="L98">
            <v>0</v>
          </cell>
          <cell r="M98" t="str">
            <v>Y</v>
          </cell>
          <cell r="N98">
            <v>0</v>
          </cell>
          <cell r="O98" t="str">
            <v>Y</v>
          </cell>
          <cell r="P98" t="str">
            <v/>
          </cell>
          <cell r="Q98" t="str">
            <v>Y</v>
          </cell>
          <cell r="R98" t="str">
            <v>N</v>
          </cell>
          <cell r="S98">
            <v>1439.81</v>
          </cell>
          <cell r="T98" t="str">
            <v>Y</v>
          </cell>
          <cell r="U98">
            <v>0</v>
          </cell>
          <cell r="V98" t="str">
            <v>Y</v>
          </cell>
          <cell r="W98" t="str">
            <v/>
          </cell>
          <cell r="X98" t="str">
            <v>Y</v>
          </cell>
          <cell r="Y98" t="str">
            <v>Y</v>
          </cell>
          <cell r="Z98" t="str">
            <v/>
          </cell>
          <cell r="AA98" t="str">
            <v>Y</v>
          </cell>
          <cell r="AB98">
            <v>0</v>
          </cell>
          <cell r="AC98" t="str">
            <v>Y</v>
          </cell>
          <cell r="AD98">
            <v>0</v>
          </cell>
          <cell r="AG98">
            <v>133282.05999999959</v>
          </cell>
          <cell r="AH98">
            <v>0</v>
          </cell>
          <cell r="AI98">
            <v>133282.05999999959</v>
          </cell>
          <cell r="AJ98">
            <v>3749.0999999999985</v>
          </cell>
          <cell r="AK98">
            <v>137031.1599999996</v>
          </cell>
        </row>
        <row r="99">
          <cell r="A99">
            <v>1832</v>
          </cell>
          <cell r="B99">
            <v>3001</v>
          </cell>
          <cell r="C99" t="str">
            <v>Kendall CE P Colchester</v>
          </cell>
          <cell r="D99" t="str">
            <v>Y</v>
          </cell>
          <cell r="E99" t="str">
            <v>Y</v>
          </cell>
          <cell r="F99" t="str">
            <v>Y</v>
          </cell>
          <cell r="G99" t="str">
            <v>Y</v>
          </cell>
          <cell r="H99" t="str">
            <v>Y</v>
          </cell>
          <cell r="I99" t="str">
            <v>Y</v>
          </cell>
          <cell r="J99">
            <v>0</v>
          </cell>
          <cell r="K99" t="str">
            <v>Y</v>
          </cell>
          <cell r="L99">
            <v>0</v>
          </cell>
          <cell r="M99" t="str">
            <v>Y</v>
          </cell>
          <cell r="N99">
            <v>0</v>
          </cell>
          <cell r="O99" t="str">
            <v>Y</v>
          </cell>
          <cell r="P99" t="str">
            <v/>
          </cell>
          <cell r="Q99" t="str">
            <v>Y</v>
          </cell>
          <cell r="R99" t="str">
            <v>Y</v>
          </cell>
          <cell r="S99">
            <v>0</v>
          </cell>
          <cell r="T99" t="str">
            <v>Y</v>
          </cell>
          <cell r="U99">
            <v>0</v>
          </cell>
          <cell r="V99" t="str">
            <v>Y</v>
          </cell>
          <cell r="W99" t="str">
            <v/>
          </cell>
          <cell r="X99" t="str">
            <v>Y</v>
          </cell>
          <cell r="Y99" t="str">
            <v>Y</v>
          </cell>
          <cell r="Z99" t="str">
            <v/>
          </cell>
          <cell r="AA99" t="str">
            <v>Y</v>
          </cell>
          <cell r="AB99">
            <v>0</v>
          </cell>
          <cell r="AC99" t="str">
            <v>Y</v>
          </cell>
          <cell r="AD99">
            <v>0</v>
          </cell>
          <cell r="AG99">
            <v>156674.52000000002</v>
          </cell>
          <cell r="AH99">
            <v>0</v>
          </cell>
          <cell r="AI99">
            <v>156674.52000000002</v>
          </cell>
          <cell r="AJ99">
            <v>0</v>
          </cell>
          <cell r="AK99">
            <v>156674.52000000002</v>
          </cell>
        </row>
        <row r="100">
          <cell r="A100">
            <v>1836</v>
          </cell>
          <cell r="B100">
            <v>2017</v>
          </cell>
          <cell r="C100" t="str">
            <v>Kings Ford C I &amp; N Colchester</v>
          </cell>
          <cell r="D100" t="str">
            <v>Y</v>
          </cell>
          <cell r="E100" t="str">
            <v>Y</v>
          </cell>
          <cell r="F100" t="str">
            <v>Y</v>
          </cell>
          <cell r="G100" t="str">
            <v>Y</v>
          </cell>
          <cell r="H100" t="str">
            <v>Y</v>
          </cell>
          <cell r="I100" t="str">
            <v>Y</v>
          </cell>
          <cell r="J100">
            <v>0</v>
          </cell>
          <cell r="K100" t="str">
            <v>Y</v>
          </cell>
          <cell r="L100">
            <v>0</v>
          </cell>
          <cell r="M100" t="str">
            <v>Y</v>
          </cell>
          <cell r="N100">
            <v>0</v>
          </cell>
          <cell r="O100" t="str">
            <v>Y</v>
          </cell>
          <cell r="P100" t="str">
            <v/>
          </cell>
          <cell r="Q100" t="str">
            <v>Y</v>
          </cell>
          <cell r="R100" t="str">
            <v>Y</v>
          </cell>
          <cell r="S100">
            <v>0</v>
          </cell>
          <cell r="T100" t="str">
            <v>Y</v>
          </cell>
          <cell r="U100">
            <v>0</v>
          </cell>
          <cell r="V100" t="str">
            <v>Y</v>
          </cell>
          <cell r="W100" t="str">
            <v/>
          </cell>
          <cell r="X100" t="str">
            <v>Y</v>
          </cell>
          <cell r="Y100" t="str">
            <v>Y</v>
          </cell>
          <cell r="Z100" t="str">
            <v/>
          </cell>
          <cell r="AA100" t="str">
            <v>Y</v>
          </cell>
          <cell r="AB100">
            <v>0</v>
          </cell>
          <cell r="AC100" t="str">
            <v>Y</v>
          </cell>
          <cell r="AD100">
            <v>0</v>
          </cell>
          <cell r="AG100">
            <v>43859.300000000047</v>
          </cell>
          <cell r="AH100">
            <v>0</v>
          </cell>
          <cell r="AI100">
            <v>43859.300000000047</v>
          </cell>
          <cell r="AJ100">
            <v>13198.5</v>
          </cell>
          <cell r="AK100">
            <v>57057.800000000047</v>
          </cell>
        </row>
        <row r="101">
          <cell r="A101">
            <v>1122</v>
          </cell>
          <cell r="B101">
            <v>5228</v>
          </cell>
          <cell r="C101" t="str">
            <v>Kingswood Primary School</v>
          </cell>
          <cell r="D101" t="str">
            <v>Y</v>
          </cell>
          <cell r="E101" t="str">
            <v>Y</v>
          </cell>
          <cell r="F101" t="str">
            <v>Y</v>
          </cell>
          <cell r="G101" t="str">
            <v>Y</v>
          </cell>
          <cell r="H101" t="str">
            <v>Y</v>
          </cell>
          <cell r="I101" t="str">
            <v>Y</v>
          </cell>
          <cell r="J101">
            <v>0</v>
          </cell>
          <cell r="K101" t="str">
            <v>Y</v>
          </cell>
          <cell r="L101">
            <v>0</v>
          </cell>
          <cell r="M101" t="str">
            <v>Y</v>
          </cell>
          <cell r="N101">
            <v>0</v>
          </cell>
          <cell r="O101" t="str">
            <v>Y</v>
          </cell>
          <cell r="P101" t="str">
            <v/>
          </cell>
          <cell r="Q101" t="str">
            <v>Y</v>
          </cell>
          <cell r="R101" t="str">
            <v>Y</v>
          </cell>
          <cell r="S101">
            <v>0</v>
          </cell>
          <cell r="T101" t="str">
            <v>Y</v>
          </cell>
          <cell r="U101">
            <v>0</v>
          </cell>
          <cell r="V101" t="str">
            <v>Y</v>
          </cell>
          <cell r="W101" t="str">
            <v/>
          </cell>
          <cell r="X101" t="str">
            <v>Y</v>
          </cell>
          <cell r="Y101" t="str">
            <v>Y</v>
          </cell>
          <cell r="Z101" t="str">
            <v/>
          </cell>
          <cell r="AA101" t="str">
            <v>Y</v>
          </cell>
          <cell r="AB101">
            <v>0</v>
          </cell>
          <cell r="AC101" t="str">
            <v>Y</v>
          </cell>
          <cell r="AD101">
            <v>0</v>
          </cell>
          <cell r="AG101">
            <v>456106.08000000054</v>
          </cell>
          <cell r="AH101">
            <v>0</v>
          </cell>
          <cell r="AI101">
            <v>456106.08000000054</v>
          </cell>
          <cell r="AJ101">
            <v>0</v>
          </cell>
          <cell r="AK101">
            <v>456106.08000000054</v>
          </cell>
        </row>
        <row r="102">
          <cell r="A102">
            <v>3208</v>
          </cell>
          <cell r="B102">
            <v>2038</v>
          </cell>
          <cell r="C102" t="str">
            <v>Langenhoe C P</v>
          </cell>
          <cell r="D102" t="str">
            <v>Y</v>
          </cell>
          <cell r="E102" t="str">
            <v>Y</v>
          </cell>
          <cell r="F102" t="str">
            <v>Y</v>
          </cell>
          <cell r="G102" t="str">
            <v>Y</v>
          </cell>
          <cell r="H102" t="str">
            <v>Y</v>
          </cell>
          <cell r="I102" t="str">
            <v>Y</v>
          </cell>
          <cell r="J102">
            <v>0</v>
          </cell>
          <cell r="K102" t="str">
            <v>Y</v>
          </cell>
          <cell r="L102">
            <v>0</v>
          </cell>
          <cell r="M102" t="str">
            <v>Y</v>
          </cell>
          <cell r="N102">
            <v>0</v>
          </cell>
          <cell r="O102" t="str">
            <v>Y</v>
          </cell>
          <cell r="P102" t="str">
            <v/>
          </cell>
          <cell r="Q102" t="str">
            <v>Y</v>
          </cell>
          <cell r="R102" t="str">
            <v>Y</v>
          </cell>
          <cell r="S102">
            <v>0</v>
          </cell>
          <cell r="T102" t="str">
            <v>Y</v>
          </cell>
          <cell r="U102">
            <v>0</v>
          </cell>
          <cell r="V102" t="str">
            <v>Y</v>
          </cell>
          <cell r="W102" t="str">
            <v/>
          </cell>
          <cell r="X102" t="str">
            <v>Y</v>
          </cell>
          <cell r="Y102" t="str">
            <v>Y</v>
          </cell>
          <cell r="Z102" t="str">
            <v/>
          </cell>
          <cell r="AA102" t="str">
            <v>Y</v>
          </cell>
          <cell r="AB102">
            <v>0</v>
          </cell>
          <cell r="AC102" t="str">
            <v>Y</v>
          </cell>
          <cell r="AD102">
            <v>0</v>
          </cell>
          <cell r="AG102">
            <v>-14368.809999999823</v>
          </cell>
          <cell r="AH102">
            <v>0</v>
          </cell>
          <cell r="AI102">
            <v>-14368.809999999823</v>
          </cell>
          <cell r="AJ102">
            <v>12042.98</v>
          </cell>
          <cell r="AK102">
            <v>-2325.8299999998235</v>
          </cell>
        </row>
        <row r="103">
          <cell r="A103">
            <v>3216</v>
          </cell>
          <cell r="B103">
            <v>2039</v>
          </cell>
          <cell r="C103" t="str">
            <v>Langham C P</v>
          </cell>
          <cell r="D103" t="str">
            <v>Y</v>
          </cell>
          <cell r="E103" t="str">
            <v>Y</v>
          </cell>
          <cell r="F103" t="str">
            <v>Y</v>
          </cell>
          <cell r="G103" t="str">
            <v>Y</v>
          </cell>
          <cell r="H103" t="str">
            <v>Y</v>
          </cell>
          <cell r="I103" t="str">
            <v>Y</v>
          </cell>
          <cell r="J103">
            <v>0</v>
          </cell>
          <cell r="K103" t="str">
            <v>Y</v>
          </cell>
          <cell r="L103">
            <v>0</v>
          </cell>
          <cell r="M103" t="str">
            <v>Y</v>
          </cell>
          <cell r="N103">
            <v>0</v>
          </cell>
          <cell r="O103" t="str">
            <v>Y</v>
          </cell>
          <cell r="P103" t="str">
            <v/>
          </cell>
          <cell r="Q103" t="str">
            <v>Y</v>
          </cell>
          <cell r="R103" t="str">
            <v>Y</v>
          </cell>
          <cell r="S103">
            <v>0</v>
          </cell>
          <cell r="T103" t="str">
            <v>Y</v>
          </cell>
          <cell r="U103">
            <v>0</v>
          </cell>
          <cell r="V103" t="str">
            <v>Y</v>
          </cell>
          <cell r="W103" t="str">
            <v/>
          </cell>
          <cell r="X103" t="str">
            <v>Y</v>
          </cell>
          <cell r="Y103" t="str">
            <v>Y</v>
          </cell>
          <cell r="Z103" t="str">
            <v/>
          </cell>
          <cell r="AA103" t="str">
            <v>Y</v>
          </cell>
          <cell r="AB103">
            <v>0</v>
          </cell>
          <cell r="AC103" t="str">
            <v>Y</v>
          </cell>
          <cell r="AD103">
            <v>0</v>
          </cell>
          <cell r="AG103">
            <v>6883.0899999997346</v>
          </cell>
          <cell r="AH103">
            <v>0</v>
          </cell>
          <cell r="AI103">
            <v>6883.0899999997346</v>
          </cell>
          <cell r="AJ103">
            <v>12837.45</v>
          </cell>
          <cell r="AK103">
            <v>19720.539999999735</v>
          </cell>
        </row>
        <row r="104">
          <cell r="A104">
            <v>3232</v>
          </cell>
          <cell r="B104">
            <v>5257</v>
          </cell>
          <cell r="C104" t="str">
            <v>Lawford CE Primary School</v>
          </cell>
          <cell r="D104" t="str">
            <v>Y</v>
          </cell>
          <cell r="E104" t="str">
            <v>Y</v>
          </cell>
          <cell r="F104" t="str">
            <v>Y</v>
          </cell>
          <cell r="G104" t="str">
            <v>Y</v>
          </cell>
          <cell r="H104" t="str">
            <v>Y</v>
          </cell>
          <cell r="I104" t="str">
            <v>Y</v>
          </cell>
          <cell r="J104">
            <v>0</v>
          </cell>
          <cell r="K104" t="str">
            <v>Y</v>
          </cell>
          <cell r="L104">
            <v>0</v>
          </cell>
          <cell r="M104" t="str">
            <v>Y</v>
          </cell>
          <cell r="N104">
            <v>0</v>
          </cell>
          <cell r="O104" t="str">
            <v>Y</v>
          </cell>
          <cell r="P104" t="str">
            <v/>
          </cell>
          <cell r="Q104" t="str">
            <v>Y</v>
          </cell>
          <cell r="R104" t="str">
            <v>Y</v>
          </cell>
          <cell r="S104">
            <v>0</v>
          </cell>
          <cell r="T104" t="str">
            <v>Y</v>
          </cell>
          <cell r="U104">
            <v>0</v>
          </cell>
          <cell r="V104" t="str">
            <v>Y</v>
          </cell>
          <cell r="W104" t="str">
            <v/>
          </cell>
          <cell r="X104" t="str">
            <v>Y</v>
          </cell>
          <cell r="Y104" t="str">
            <v>Y</v>
          </cell>
          <cell r="Z104" t="str">
            <v/>
          </cell>
          <cell r="AA104" t="str">
            <v>Y</v>
          </cell>
          <cell r="AB104">
            <v>0</v>
          </cell>
          <cell r="AC104" t="str">
            <v>Y</v>
          </cell>
          <cell r="AD104">
            <v>0</v>
          </cell>
          <cell r="AG104">
            <v>173018.72999999952</v>
          </cell>
          <cell r="AH104">
            <v>0</v>
          </cell>
          <cell r="AI104">
            <v>173018.72999999952</v>
          </cell>
          <cell r="AJ104">
            <v>19572.899999999994</v>
          </cell>
          <cell r="AK104">
            <v>192591.62999999951</v>
          </cell>
        </row>
        <row r="105">
          <cell r="A105">
            <v>3246</v>
          </cell>
          <cell r="B105">
            <v>3026</v>
          </cell>
          <cell r="C105" t="str">
            <v>Layer de la Haye CE P</v>
          </cell>
          <cell r="D105" t="str">
            <v>Y</v>
          </cell>
          <cell r="E105" t="str">
            <v>Y</v>
          </cell>
          <cell r="F105" t="str">
            <v>Y</v>
          </cell>
          <cell r="G105" t="str">
            <v>Y</v>
          </cell>
          <cell r="H105" t="str">
            <v>Y</v>
          </cell>
          <cell r="I105" t="str">
            <v>Y</v>
          </cell>
          <cell r="J105">
            <v>0</v>
          </cell>
          <cell r="K105" t="str">
            <v>Y</v>
          </cell>
          <cell r="L105">
            <v>0</v>
          </cell>
          <cell r="M105" t="str">
            <v>Y</v>
          </cell>
          <cell r="N105">
            <v>0</v>
          </cell>
          <cell r="O105" t="str">
            <v>Y</v>
          </cell>
          <cell r="P105" t="str">
            <v/>
          </cell>
          <cell r="Q105" t="str">
            <v>Y</v>
          </cell>
          <cell r="R105" t="str">
            <v>Y</v>
          </cell>
          <cell r="S105">
            <v>0</v>
          </cell>
          <cell r="T105" t="str">
            <v>Y</v>
          </cell>
          <cell r="U105">
            <v>0</v>
          </cell>
          <cell r="V105" t="str">
            <v>Y</v>
          </cell>
          <cell r="W105" t="str">
            <v/>
          </cell>
          <cell r="X105" t="str">
            <v>Y</v>
          </cell>
          <cell r="Y105" t="str">
            <v>Y</v>
          </cell>
          <cell r="Z105" t="str">
            <v/>
          </cell>
          <cell r="AA105" t="str">
            <v>Y</v>
          </cell>
          <cell r="AB105">
            <v>0</v>
          </cell>
          <cell r="AC105" t="str">
            <v>Y</v>
          </cell>
          <cell r="AD105">
            <v>0</v>
          </cell>
          <cell r="AG105">
            <v>93819.770000000019</v>
          </cell>
          <cell r="AH105">
            <v>0</v>
          </cell>
          <cell r="AI105">
            <v>93819.770000000019</v>
          </cell>
          <cell r="AJ105">
            <v>2423.3600000000006</v>
          </cell>
          <cell r="AK105">
            <v>96243.130000000019</v>
          </cell>
        </row>
        <row r="106">
          <cell r="A106">
            <v>4656</v>
          </cell>
          <cell r="B106">
            <v>5242</v>
          </cell>
          <cell r="C106" t="str">
            <v>Leverton Primary School</v>
          </cell>
          <cell r="D106" t="str">
            <v>Y</v>
          </cell>
          <cell r="E106" t="str">
            <v>Y</v>
          </cell>
          <cell r="F106" t="str">
            <v>Y</v>
          </cell>
          <cell r="G106" t="str">
            <v>Y</v>
          </cell>
          <cell r="H106" t="str">
            <v>Y</v>
          </cell>
          <cell r="I106" t="str">
            <v>Y</v>
          </cell>
          <cell r="J106">
            <v>0</v>
          </cell>
          <cell r="K106" t="str">
            <v>Y</v>
          </cell>
          <cell r="L106">
            <v>0</v>
          </cell>
          <cell r="M106" t="str">
            <v>Y</v>
          </cell>
          <cell r="N106">
            <v>0</v>
          </cell>
          <cell r="O106" t="str">
            <v>Y</v>
          </cell>
          <cell r="P106" t="str">
            <v/>
          </cell>
          <cell r="Q106" t="str">
            <v>Y</v>
          </cell>
          <cell r="R106" t="str">
            <v>Y</v>
          </cell>
          <cell r="S106">
            <v>0</v>
          </cell>
          <cell r="T106" t="str">
            <v>Y</v>
          </cell>
          <cell r="U106">
            <v>0</v>
          </cell>
          <cell r="V106" t="str">
            <v>Y</v>
          </cell>
          <cell r="W106" t="str">
            <v/>
          </cell>
          <cell r="X106" t="str">
            <v>Y</v>
          </cell>
          <cell r="Y106" t="str">
            <v>Y</v>
          </cell>
          <cell r="Z106" t="str">
            <v/>
          </cell>
          <cell r="AA106" t="str">
            <v>Y</v>
          </cell>
          <cell r="AB106">
            <v>0</v>
          </cell>
          <cell r="AC106" t="str">
            <v>Y</v>
          </cell>
          <cell r="AD106">
            <v>0</v>
          </cell>
          <cell r="AG106">
            <v>119644.62999999989</v>
          </cell>
          <cell r="AH106">
            <v>0</v>
          </cell>
          <cell r="AI106">
            <v>119644.62999999989</v>
          </cell>
          <cell r="AJ106">
            <v>15000</v>
          </cell>
          <cell r="AK106">
            <v>134644.62999999989</v>
          </cell>
        </row>
        <row r="107">
          <cell r="A107">
            <v>1838</v>
          </cell>
          <cell r="B107">
            <v>2006</v>
          </cell>
          <cell r="C107" t="str">
            <v>Lexden C P Colchester</v>
          </cell>
          <cell r="D107" t="str">
            <v>Y</v>
          </cell>
          <cell r="E107" t="str">
            <v>Y</v>
          </cell>
          <cell r="F107" t="str">
            <v>Y</v>
          </cell>
          <cell r="G107" t="str">
            <v>Y</v>
          </cell>
          <cell r="H107" t="str">
            <v>Y</v>
          </cell>
          <cell r="I107" t="str">
            <v>Y</v>
          </cell>
          <cell r="J107">
            <v>0</v>
          </cell>
          <cell r="K107" t="str">
            <v>Y</v>
          </cell>
          <cell r="L107">
            <v>0</v>
          </cell>
          <cell r="M107" t="str">
            <v>Y</v>
          </cell>
          <cell r="N107">
            <v>0</v>
          </cell>
          <cell r="O107" t="str">
            <v>Y</v>
          </cell>
          <cell r="P107" t="str">
            <v/>
          </cell>
          <cell r="Q107" t="str">
            <v>Y</v>
          </cell>
          <cell r="R107" t="str">
            <v>Y</v>
          </cell>
          <cell r="S107">
            <v>0</v>
          </cell>
          <cell r="T107" t="str">
            <v>Y</v>
          </cell>
          <cell r="U107">
            <v>0</v>
          </cell>
          <cell r="V107" t="str">
            <v>Y</v>
          </cell>
          <cell r="W107" t="str">
            <v/>
          </cell>
          <cell r="X107" t="str">
            <v>Y</v>
          </cell>
          <cell r="Y107" t="str">
            <v>Y</v>
          </cell>
          <cell r="Z107" t="str">
            <v/>
          </cell>
          <cell r="AA107" t="str">
            <v>Y</v>
          </cell>
          <cell r="AB107">
            <v>0</v>
          </cell>
          <cell r="AC107" t="str">
            <v>Y</v>
          </cell>
          <cell r="AD107">
            <v>0</v>
          </cell>
          <cell r="AG107">
            <v>155131.93000000063</v>
          </cell>
          <cell r="AH107">
            <v>0</v>
          </cell>
          <cell r="AI107">
            <v>155131.93000000063</v>
          </cell>
          <cell r="AJ107">
            <v>2639.7400000000016</v>
          </cell>
          <cell r="AK107">
            <v>157771.67000000062</v>
          </cell>
        </row>
        <row r="108">
          <cell r="A108">
            <v>1734</v>
          </cell>
          <cell r="B108">
            <v>2647</v>
          </cell>
          <cell r="C108" t="str">
            <v>Limes Farm C J The Chigwell</v>
          </cell>
          <cell r="D108" t="str">
            <v>Y</v>
          </cell>
          <cell r="E108" t="str">
            <v>Y</v>
          </cell>
          <cell r="F108" t="str">
            <v>Y</v>
          </cell>
          <cell r="G108" t="str">
            <v>Y</v>
          </cell>
          <cell r="H108" t="str">
            <v>Y</v>
          </cell>
          <cell r="I108" t="str">
            <v>Y</v>
          </cell>
          <cell r="J108">
            <v>0</v>
          </cell>
          <cell r="K108" t="str">
            <v>Y</v>
          </cell>
          <cell r="L108">
            <v>0</v>
          </cell>
          <cell r="M108" t="str">
            <v>Y</v>
          </cell>
          <cell r="N108">
            <v>0</v>
          </cell>
          <cell r="O108" t="str">
            <v>Y</v>
          </cell>
          <cell r="P108" t="str">
            <v/>
          </cell>
          <cell r="Q108" t="str">
            <v>Y</v>
          </cell>
          <cell r="R108" t="str">
            <v>Y</v>
          </cell>
          <cell r="S108">
            <v>0</v>
          </cell>
          <cell r="T108" t="str">
            <v>Y</v>
          </cell>
          <cell r="U108">
            <v>0</v>
          </cell>
          <cell r="V108" t="str">
            <v>Y</v>
          </cell>
          <cell r="W108" t="str">
            <v/>
          </cell>
          <cell r="X108" t="str">
            <v>Y</v>
          </cell>
          <cell r="Y108" t="str">
            <v>Y</v>
          </cell>
          <cell r="Z108" t="str">
            <v/>
          </cell>
          <cell r="AA108" t="str">
            <v>Y</v>
          </cell>
          <cell r="AB108">
            <v>0</v>
          </cell>
          <cell r="AC108" t="str">
            <v>Y</v>
          </cell>
          <cell r="AD108">
            <v>0</v>
          </cell>
          <cell r="AG108">
            <v>215366.85000000009</v>
          </cell>
          <cell r="AH108">
            <v>0</v>
          </cell>
          <cell r="AI108">
            <v>215366.85000000009</v>
          </cell>
          <cell r="AJ108">
            <v>5537.73</v>
          </cell>
          <cell r="AK108">
            <v>220904.5800000001</v>
          </cell>
        </row>
        <row r="109">
          <cell r="A109">
            <v>1129</v>
          </cell>
          <cell r="B109">
            <v>3781</v>
          </cell>
          <cell r="C109" t="str">
            <v>Lincewood Primary Basildon</v>
          </cell>
          <cell r="D109" t="str">
            <v>Y</v>
          </cell>
          <cell r="E109" t="str">
            <v>Y</v>
          </cell>
          <cell r="F109" t="str">
            <v>Y</v>
          </cell>
          <cell r="G109" t="str">
            <v>Y</v>
          </cell>
          <cell r="H109" t="str">
            <v>Y</v>
          </cell>
          <cell r="I109" t="str">
            <v>Y</v>
          </cell>
          <cell r="J109">
            <v>0</v>
          </cell>
          <cell r="K109" t="str">
            <v>Y</v>
          </cell>
          <cell r="L109">
            <v>0</v>
          </cell>
          <cell r="M109" t="str">
            <v>Y</v>
          </cell>
          <cell r="N109">
            <v>0</v>
          </cell>
          <cell r="O109" t="str">
            <v>Y</v>
          </cell>
          <cell r="P109" t="str">
            <v/>
          </cell>
          <cell r="Q109" t="str">
            <v>Y</v>
          </cell>
          <cell r="R109" t="str">
            <v>Y</v>
          </cell>
          <cell r="S109">
            <v>0</v>
          </cell>
          <cell r="T109" t="str">
            <v>Y</v>
          </cell>
          <cell r="U109">
            <v>0</v>
          </cell>
          <cell r="V109" t="str">
            <v>Y</v>
          </cell>
          <cell r="W109" t="str">
            <v/>
          </cell>
          <cell r="X109" t="str">
            <v>Y</v>
          </cell>
          <cell r="Y109" t="str">
            <v>n/a</v>
          </cell>
          <cell r="Z109" t="str">
            <v>Y</v>
          </cell>
          <cell r="AA109" t="str">
            <v>Y</v>
          </cell>
          <cell r="AB109">
            <v>0</v>
          </cell>
          <cell r="AC109" t="str">
            <v>Y</v>
          </cell>
          <cell r="AD109">
            <v>0</v>
          </cell>
          <cell r="AG109">
            <v>399828.92999999924</v>
          </cell>
          <cell r="AH109">
            <v>0</v>
          </cell>
          <cell r="AI109">
            <v>399828.92999999924</v>
          </cell>
          <cell r="AJ109">
            <v>0</v>
          </cell>
          <cell r="AK109">
            <v>399828.92999999924</v>
          </cell>
        </row>
        <row r="110">
          <cell r="A110">
            <v>3262</v>
          </cell>
          <cell r="B110">
            <v>3610</v>
          </cell>
          <cell r="C110" t="str">
            <v>Little Hallingbury CE P</v>
          </cell>
          <cell r="D110" t="str">
            <v>Y</v>
          </cell>
          <cell r="E110" t="str">
            <v>Y</v>
          </cell>
          <cell r="F110" t="str">
            <v>Y</v>
          </cell>
          <cell r="G110" t="str">
            <v>Y</v>
          </cell>
          <cell r="H110" t="str">
            <v>Y</v>
          </cell>
          <cell r="I110" t="str">
            <v>Y</v>
          </cell>
          <cell r="J110">
            <v>0</v>
          </cell>
          <cell r="K110" t="str">
            <v>Y</v>
          </cell>
          <cell r="L110">
            <v>0</v>
          </cell>
          <cell r="M110" t="str">
            <v>Y</v>
          </cell>
          <cell r="N110">
            <v>0</v>
          </cell>
          <cell r="O110" t="str">
            <v>Y</v>
          </cell>
          <cell r="P110" t="str">
            <v/>
          </cell>
          <cell r="Q110" t="str">
            <v>Y</v>
          </cell>
          <cell r="R110" t="str">
            <v>Y</v>
          </cell>
          <cell r="S110">
            <v>0</v>
          </cell>
          <cell r="T110" t="str">
            <v>Y</v>
          </cell>
          <cell r="U110">
            <v>0</v>
          </cell>
          <cell r="V110" t="str">
            <v>Y</v>
          </cell>
          <cell r="W110" t="str">
            <v/>
          </cell>
          <cell r="X110" t="str">
            <v>Y</v>
          </cell>
          <cell r="Y110" t="str">
            <v>Y</v>
          </cell>
          <cell r="Z110" t="str">
            <v/>
          </cell>
          <cell r="AA110" t="str">
            <v>Y</v>
          </cell>
          <cell r="AB110">
            <v>0</v>
          </cell>
          <cell r="AC110" t="str">
            <v>Y</v>
          </cell>
          <cell r="AD110">
            <v>0</v>
          </cell>
          <cell r="AG110">
            <v>20036.079999999958</v>
          </cell>
          <cell r="AH110">
            <v>0</v>
          </cell>
          <cell r="AI110">
            <v>20036.079999999958</v>
          </cell>
          <cell r="AJ110">
            <v>25762.99</v>
          </cell>
          <cell r="AK110">
            <v>45799.069999999963</v>
          </cell>
        </row>
        <row r="111">
          <cell r="A111">
            <v>3278</v>
          </cell>
          <cell r="B111">
            <v>3530</v>
          </cell>
          <cell r="C111" t="str">
            <v>Little Waltham CE P</v>
          </cell>
          <cell r="D111" t="str">
            <v>Y</v>
          </cell>
          <cell r="E111" t="str">
            <v>Y</v>
          </cell>
          <cell r="F111" t="str">
            <v>Y</v>
          </cell>
          <cell r="G111" t="str">
            <v>Y</v>
          </cell>
          <cell r="H111" t="str">
            <v>Y</v>
          </cell>
          <cell r="I111" t="str">
            <v>Y</v>
          </cell>
          <cell r="J111">
            <v>0</v>
          </cell>
          <cell r="K111" t="str">
            <v>Y</v>
          </cell>
          <cell r="L111">
            <v>0</v>
          </cell>
          <cell r="M111" t="str">
            <v>Y</v>
          </cell>
          <cell r="N111">
            <v>0</v>
          </cell>
          <cell r="O111" t="str">
            <v>Y</v>
          </cell>
          <cell r="P111" t="str">
            <v/>
          </cell>
          <cell r="Q111" t="str">
            <v>Y</v>
          </cell>
          <cell r="R111" t="str">
            <v>Y</v>
          </cell>
          <cell r="S111">
            <v>0</v>
          </cell>
          <cell r="T111" t="str">
            <v>Y</v>
          </cell>
          <cell r="U111">
            <v>0</v>
          </cell>
          <cell r="V111" t="str">
            <v>Y</v>
          </cell>
          <cell r="W111" t="str">
            <v/>
          </cell>
          <cell r="X111" t="str">
            <v>Y</v>
          </cell>
          <cell r="Y111" t="str">
            <v>Y</v>
          </cell>
          <cell r="Z111" t="str">
            <v/>
          </cell>
          <cell r="AA111" t="str">
            <v>Y</v>
          </cell>
          <cell r="AB111">
            <v>0</v>
          </cell>
          <cell r="AC111" t="str">
            <v>Y</v>
          </cell>
          <cell r="AD111">
            <v>0</v>
          </cell>
          <cell r="AG111">
            <v>228940.95000000019</v>
          </cell>
          <cell r="AH111">
            <v>0</v>
          </cell>
          <cell r="AI111">
            <v>228940.95000000019</v>
          </cell>
          <cell r="AJ111">
            <v>14788.95</v>
          </cell>
          <cell r="AK111">
            <v>243729.9000000002</v>
          </cell>
        </row>
        <row r="112">
          <cell r="A112">
            <v>2992</v>
          </cell>
          <cell r="B112">
            <v>2588</v>
          </cell>
          <cell r="C112" t="str">
            <v>Long Ridings C P Hutton</v>
          </cell>
          <cell r="D112" t="str">
            <v>Y</v>
          </cell>
          <cell r="E112" t="str">
            <v>Y</v>
          </cell>
          <cell r="F112" t="str">
            <v>Y</v>
          </cell>
          <cell r="G112" t="str">
            <v>Y</v>
          </cell>
          <cell r="H112" t="str">
            <v>Y</v>
          </cell>
          <cell r="I112" t="str">
            <v>Y</v>
          </cell>
          <cell r="J112">
            <v>0</v>
          </cell>
          <cell r="K112" t="str">
            <v>Y</v>
          </cell>
          <cell r="L112">
            <v>0</v>
          </cell>
          <cell r="M112" t="str">
            <v>Y</v>
          </cell>
          <cell r="N112">
            <v>0</v>
          </cell>
          <cell r="O112" t="str">
            <v>Y</v>
          </cell>
          <cell r="P112" t="str">
            <v/>
          </cell>
          <cell r="Q112" t="str">
            <v>Y</v>
          </cell>
          <cell r="R112" t="str">
            <v>Y</v>
          </cell>
          <cell r="S112">
            <v>0</v>
          </cell>
          <cell r="T112" t="str">
            <v>Y</v>
          </cell>
          <cell r="U112">
            <v>0</v>
          </cell>
          <cell r="V112" t="str">
            <v>Y</v>
          </cell>
          <cell r="W112" t="str">
            <v/>
          </cell>
          <cell r="X112" t="str">
            <v>Y</v>
          </cell>
          <cell r="Y112" t="str">
            <v>Y</v>
          </cell>
          <cell r="Z112" t="str">
            <v/>
          </cell>
          <cell r="AA112" t="str">
            <v>Y</v>
          </cell>
          <cell r="AB112">
            <v>0</v>
          </cell>
          <cell r="AC112" t="str">
            <v>Y</v>
          </cell>
          <cell r="AD112">
            <v>0</v>
          </cell>
          <cell r="AG112">
            <v>95085.459999999963</v>
          </cell>
          <cell r="AH112">
            <v>0</v>
          </cell>
          <cell r="AI112">
            <v>95085.459999999963</v>
          </cell>
          <cell r="AJ112">
            <v>18544.660000000003</v>
          </cell>
          <cell r="AK112">
            <v>113630.11999999997</v>
          </cell>
        </row>
        <row r="113">
          <cell r="A113">
            <v>3350</v>
          </cell>
          <cell r="B113">
            <v>2750</v>
          </cell>
          <cell r="C113" t="str">
            <v>Manuden C P</v>
          </cell>
          <cell r="D113" t="str">
            <v>Y</v>
          </cell>
          <cell r="E113" t="str">
            <v>Y</v>
          </cell>
          <cell r="F113" t="str">
            <v>Y</v>
          </cell>
          <cell r="G113" t="str">
            <v>Y</v>
          </cell>
          <cell r="H113" t="str">
            <v>Y</v>
          </cell>
          <cell r="I113" t="str">
            <v>Y</v>
          </cell>
          <cell r="J113">
            <v>0</v>
          </cell>
          <cell r="K113" t="str">
            <v>Y</v>
          </cell>
          <cell r="L113">
            <v>0</v>
          </cell>
          <cell r="M113" t="str">
            <v>Y</v>
          </cell>
          <cell r="N113">
            <v>0</v>
          </cell>
          <cell r="O113" t="str">
            <v>Y</v>
          </cell>
          <cell r="P113" t="str">
            <v/>
          </cell>
          <cell r="Q113" t="str">
            <v>Y</v>
          </cell>
          <cell r="R113" t="str">
            <v>Y</v>
          </cell>
          <cell r="S113">
            <v>0</v>
          </cell>
          <cell r="T113" t="str">
            <v>Y</v>
          </cell>
          <cell r="U113">
            <v>0</v>
          </cell>
          <cell r="V113" t="str">
            <v>Y</v>
          </cell>
          <cell r="W113" t="str">
            <v/>
          </cell>
          <cell r="X113" t="str">
            <v>Y</v>
          </cell>
          <cell r="Y113" t="str">
            <v>Y</v>
          </cell>
          <cell r="Z113" t="str">
            <v/>
          </cell>
          <cell r="AA113" t="str">
            <v>Y</v>
          </cell>
          <cell r="AB113">
            <v>0</v>
          </cell>
          <cell r="AC113" t="str">
            <v>Y</v>
          </cell>
          <cell r="AD113">
            <v>0</v>
          </cell>
          <cell r="AG113">
            <v>-91073.150000000023</v>
          </cell>
          <cell r="AH113">
            <v>0</v>
          </cell>
          <cell r="AI113">
            <v>-91073.150000000023</v>
          </cell>
          <cell r="AJ113">
            <v>0</v>
          </cell>
          <cell r="AK113">
            <v>-91073.150000000023</v>
          </cell>
        </row>
        <row r="114">
          <cell r="A114">
            <v>3370</v>
          </cell>
          <cell r="B114">
            <v>3239</v>
          </cell>
          <cell r="C114" t="str">
            <v>Matching Green CE P</v>
          </cell>
          <cell r="D114" t="str">
            <v>Y</v>
          </cell>
          <cell r="E114" t="str">
            <v>Y</v>
          </cell>
          <cell r="F114" t="str">
            <v>Y</v>
          </cell>
          <cell r="G114" t="str">
            <v>Y</v>
          </cell>
          <cell r="H114" t="str">
            <v>Y</v>
          </cell>
          <cell r="I114" t="str">
            <v>Y</v>
          </cell>
          <cell r="J114">
            <v>0</v>
          </cell>
          <cell r="K114" t="str">
            <v>Y</v>
          </cell>
          <cell r="L114">
            <v>0</v>
          </cell>
          <cell r="M114" t="str">
            <v>Y</v>
          </cell>
          <cell r="N114">
            <v>0</v>
          </cell>
          <cell r="O114" t="str">
            <v>Y</v>
          </cell>
          <cell r="P114" t="str">
            <v/>
          </cell>
          <cell r="Q114" t="str">
            <v>Y</v>
          </cell>
          <cell r="R114" t="str">
            <v>Y</v>
          </cell>
          <cell r="S114">
            <v>0</v>
          </cell>
          <cell r="T114" t="str">
            <v>Y</v>
          </cell>
          <cell r="U114">
            <v>0</v>
          </cell>
          <cell r="V114" t="str">
            <v>Y</v>
          </cell>
          <cell r="W114" t="str">
            <v/>
          </cell>
          <cell r="X114" t="str">
            <v>Y</v>
          </cell>
          <cell r="Y114" t="str">
            <v>Y</v>
          </cell>
          <cell r="Z114" t="str">
            <v/>
          </cell>
          <cell r="AA114" t="str">
            <v>Y</v>
          </cell>
          <cell r="AB114">
            <v>0</v>
          </cell>
          <cell r="AC114" t="str">
            <v>Y</v>
          </cell>
          <cell r="AD114">
            <v>0</v>
          </cell>
          <cell r="AG114">
            <v>97831.610000000219</v>
          </cell>
          <cell r="AH114">
            <v>0</v>
          </cell>
          <cell r="AI114">
            <v>97831.610000000219</v>
          </cell>
          <cell r="AJ114">
            <v>3768.9699999999993</v>
          </cell>
          <cell r="AK114">
            <v>101600.58000000022</v>
          </cell>
        </row>
        <row r="115">
          <cell r="A115">
            <v>2856</v>
          </cell>
          <cell r="B115">
            <v>2059</v>
          </cell>
          <cell r="C115" t="str">
            <v>Mayflower C P The Harwich</v>
          </cell>
          <cell r="D115" t="str">
            <v>Y</v>
          </cell>
          <cell r="E115" t="str">
            <v>Y</v>
          </cell>
          <cell r="F115" t="str">
            <v>Y</v>
          </cell>
          <cell r="G115" t="str">
            <v>Y</v>
          </cell>
          <cell r="H115" t="str">
            <v>Y</v>
          </cell>
          <cell r="I115" t="str">
            <v>Y</v>
          </cell>
          <cell r="J115">
            <v>0</v>
          </cell>
          <cell r="K115" t="str">
            <v>Y</v>
          </cell>
          <cell r="L115">
            <v>0</v>
          </cell>
          <cell r="M115" t="str">
            <v>Y</v>
          </cell>
          <cell r="N115">
            <v>0</v>
          </cell>
          <cell r="O115" t="str">
            <v>Y</v>
          </cell>
          <cell r="P115" t="str">
            <v/>
          </cell>
          <cell r="Q115" t="str">
            <v>Y</v>
          </cell>
          <cell r="R115" t="str">
            <v>N</v>
          </cell>
          <cell r="S115">
            <v>69341.88</v>
          </cell>
          <cell r="T115" t="str">
            <v>Y</v>
          </cell>
          <cell r="U115">
            <v>0</v>
          </cell>
          <cell r="V115" t="str">
            <v>Y</v>
          </cell>
          <cell r="W115" t="str">
            <v/>
          </cell>
          <cell r="X115" t="str">
            <v>Y</v>
          </cell>
          <cell r="Y115" t="str">
            <v>Y</v>
          </cell>
          <cell r="Z115" t="str">
            <v/>
          </cell>
          <cell r="AA115" t="str">
            <v>Y</v>
          </cell>
          <cell r="AB115">
            <v>0</v>
          </cell>
          <cell r="AC115" t="str">
            <v>Y</v>
          </cell>
          <cell r="AD115">
            <v>0</v>
          </cell>
          <cell r="AG115">
            <v>565253.64000000106</v>
          </cell>
          <cell r="AH115">
            <v>0</v>
          </cell>
          <cell r="AI115">
            <v>565253.64000000106</v>
          </cell>
          <cell r="AJ115">
            <v>16479.38</v>
          </cell>
          <cell r="AK115">
            <v>581733.02000000107</v>
          </cell>
        </row>
        <row r="116">
          <cell r="A116">
            <v>4714</v>
          </cell>
          <cell r="B116">
            <v>5271</v>
          </cell>
          <cell r="C116" t="str">
            <v>Mersea Island School</v>
          </cell>
          <cell r="D116" t="str">
            <v>Y</v>
          </cell>
          <cell r="E116" t="str">
            <v>Y</v>
          </cell>
          <cell r="F116" t="str">
            <v>Y</v>
          </cell>
          <cell r="G116" t="str">
            <v>Y</v>
          </cell>
          <cell r="H116" t="str">
            <v>Y</v>
          </cell>
          <cell r="I116" t="str">
            <v>Y</v>
          </cell>
          <cell r="J116">
            <v>0</v>
          </cell>
          <cell r="K116" t="str">
            <v>Y</v>
          </cell>
          <cell r="L116">
            <v>0</v>
          </cell>
          <cell r="M116" t="str">
            <v>Y</v>
          </cell>
          <cell r="N116">
            <v>0</v>
          </cell>
          <cell r="O116" t="str">
            <v>Y</v>
          </cell>
          <cell r="P116" t="str">
            <v/>
          </cell>
          <cell r="Q116" t="str">
            <v>Y</v>
          </cell>
          <cell r="R116" t="str">
            <v>Y</v>
          </cell>
          <cell r="S116">
            <v>0</v>
          </cell>
          <cell r="T116" t="str">
            <v>Y</v>
          </cell>
          <cell r="U116">
            <v>0</v>
          </cell>
          <cell r="V116" t="str">
            <v>Y</v>
          </cell>
          <cell r="W116" t="str">
            <v/>
          </cell>
          <cell r="X116" t="str">
            <v>Y</v>
          </cell>
          <cell r="Y116" t="str">
            <v>Y</v>
          </cell>
          <cell r="Z116" t="str">
            <v/>
          </cell>
          <cell r="AA116" t="str">
            <v>Y</v>
          </cell>
          <cell r="AB116">
            <v>0</v>
          </cell>
          <cell r="AC116" t="str">
            <v>Y</v>
          </cell>
          <cell r="AD116">
            <v>0</v>
          </cell>
          <cell r="AG116">
            <v>127461.92000000039</v>
          </cell>
          <cell r="AH116">
            <v>0</v>
          </cell>
          <cell r="AI116">
            <v>127461.92000000039</v>
          </cell>
          <cell r="AJ116">
            <v>17570.240000000002</v>
          </cell>
          <cell r="AK116">
            <v>145032.16000000038</v>
          </cell>
        </row>
        <row r="117">
          <cell r="A117">
            <v>4438</v>
          </cell>
          <cell r="B117">
            <v>2074</v>
          </cell>
          <cell r="C117" t="str">
            <v>Milldene C P The Tiptree</v>
          </cell>
          <cell r="D117" t="str">
            <v>Y</v>
          </cell>
          <cell r="E117" t="str">
            <v>Y</v>
          </cell>
          <cell r="F117" t="str">
            <v>Y</v>
          </cell>
          <cell r="G117" t="str">
            <v>Y</v>
          </cell>
          <cell r="H117" t="str">
            <v>Y</v>
          </cell>
          <cell r="I117" t="str">
            <v>Y</v>
          </cell>
          <cell r="J117">
            <v>0</v>
          </cell>
          <cell r="K117" t="str">
            <v>Y</v>
          </cell>
          <cell r="L117">
            <v>0</v>
          </cell>
          <cell r="M117" t="str">
            <v>Y</v>
          </cell>
          <cell r="N117">
            <v>0</v>
          </cell>
          <cell r="O117" t="str">
            <v>Y</v>
          </cell>
          <cell r="P117" t="str">
            <v/>
          </cell>
          <cell r="Q117" t="str">
            <v>Y</v>
          </cell>
          <cell r="R117" t="str">
            <v>Y</v>
          </cell>
          <cell r="S117">
            <v>0</v>
          </cell>
          <cell r="T117" t="str">
            <v>Y</v>
          </cell>
          <cell r="U117">
            <v>0</v>
          </cell>
          <cell r="V117" t="str">
            <v>Y</v>
          </cell>
          <cell r="W117" t="str">
            <v/>
          </cell>
          <cell r="X117" t="str">
            <v>Y</v>
          </cell>
          <cell r="Y117" t="str">
            <v>Y</v>
          </cell>
          <cell r="Z117" t="str">
            <v/>
          </cell>
          <cell r="AA117" t="str">
            <v>Y</v>
          </cell>
          <cell r="AB117">
            <v>0</v>
          </cell>
          <cell r="AC117" t="str">
            <v>Y</v>
          </cell>
          <cell r="AD117">
            <v>0</v>
          </cell>
          <cell r="AG117">
            <v>56878.290000000037</v>
          </cell>
          <cell r="AH117">
            <v>0</v>
          </cell>
          <cell r="AI117">
            <v>56878.290000000037</v>
          </cell>
          <cell r="AJ117">
            <v>13025.919999999998</v>
          </cell>
          <cell r="AK117">
            <v>69904.210000000036</v>
          </cell>
        </row>
        <row r="118">
          <cell r="A118">
            <v>4852</v>
          </cell>
          <cell r="B118">
            <v>5221</v>
          </cell>
          <cell r="C118" t="str">
            <v>Millfields Primary School</v>
          </cell>
          <cell r="D118" t="str">
            <v>Y</v>
          </cell>
          <cell r="E118" t="str">
            <v>Y</v>
          </cell>
          <cell r="F118" t="str">
            <v>Y</v>
          </cell>
          <cell r="G118" t="str">
            <v>Y</v>
          </cell>
          <cell r="H118" t="str">
            <v>Y</v>
          </cell>
          <cell r="I118" t="str">
            <v>Y</v>
          </cell>
          <cell r="J118">
            <v>0</v>
          </cell>
          <cell r="K118" t="str">
            <v>Y</v>
          </cell>
          <cell r="L118">
            <v>0</v>
          </cell>
          <cell r="M118" t="str">
            <v>Y</v>
          </cell>
          <cell r="N118">
            <v>0</v>
          </cell>
          <cell r="O118" t="str">
            <v>Y</v>
          </cell>
          <cell r="P118" t="str">
            <v/>
          </cell>
          <cell r="Q118" t="str">
            <v>Y</v>
          </cell>
          <cell r="R118" t="str">
            <v>Y</v>
          </cell>
          <cell r="S118">
            <v>0</v>
          </cell>
          <cell r="T118" t="str">
            <v>Y</v>
          </cell>
          <cell r="U118">
            <v>0</v>
          </cell>
          <cell r="V118" t="str">
            <v>Y</v>
          </cell>
          <cell r="W118" t="str">
            <v/>
          </cell>
          <cell r="X118" t="str">
            <v>Y</v>
          </cell>
          <cell r="Y118" t="str">
            <v>Y</v>
          </cell>
          <cell r="Z118" t="str">
            <v/>
          </cell>
          <cell r="AA118" t="str">
            <v>Y</v>
          </cell>
          <cell r="AB118">
            <v>0</v>
          </cell>
          <cell r="AC118" t="str">
            <v>Y</v>
          </cell>
          <cell r="AD118">
            <v>0</v>
          </cell>
          <cell r="AG118">
            <v>85370.09999999986</v>
          </cell>
          <cell r="AH118">
            <v>0</v>
          </cell>
          <cell r="AI118">
            <v>85370.09999999986</v>
          </cell>
          <cell r="AJ118">
            <v>0</v>
          </cell>
          <cell r="AK118">
            <v>85370.09999999986</v>
          </cell>
        </row>
        <row r="119">
          <cell r="A119">
            <v>3176</v>
          </cell>
          <cell r="B119">
            <v>2606</v>
          </cell>
          <cell r="C119" t="str">
            <v>Millhouse C P Laindon</v>
          </cell>
          <cell r="D119" t="str">
            <v>Y</v>
          </cell>
          <cell r="E119" t="str">
            <v>Y</v>
          </cell>
          <cell r="F119" t="str">
            <v>Y</v>
          </cell>
          <cell r="G119" t="str">
            <v>Y</v>
          </cell>
          <cell r="H119" t="str">
            <v>Y</v>
          </cell>
          <cell r="I119" t="str">
            <v>Y</v>
          </cell>
          <cell r="J119">
            <v>0</v>
          </cell>
          <cell r="K119" t="str">
            <v>Y</v>
          </cell>
          <cell r="L119">
            <v>0</v>
          </cell>
          <cell r="M119" t="str">
            <v>Y</v>
          </cell>
          <cell r="N119">
            <v>0</v>
          </cell>
          <cell r="O119" t="str">
            <v>Y</v>
          </cell>
          <cell r="P119" t="str">
            <v/>
          </cell>
          <cell r="Q119" t="str">
            <v>Y</v>
          </cell>
          <cell r="R119" t="str">
            <v>Y</v>
          </cell>
          <cell r="S119">
            <v>0</v>
          </cell>
          <cell r="T119" t="str">
            <v>Y</v>
          </cell>
          <cell r="U119">
            <v>0</v>
          </cell>
          <cell r="V119" t="str">
            <v>Y</v>
          </cell>
          <cell r="W119" t="str">
            <v/>
          </cell>
          <cell r="X119" t="str">
            <v>Y</v>
          </cell>
          <cell r="Y119" t="str">
            <v>Y</v>
          </cell>
          <cell r="Z119" t="str">
            <v/>
          </cell>
          <cell r="AA119" t="str">
            <v>Y</v>
          </cell>
          <cell r="AB119">
            <v>0</v>
          </cell>
          <cell r="AC119" t="str">
            <v>Y</v>
          </cell>
          <cell r="AD119">
            <v>0</v>
          </cell>
          <cell r="AG119">
            <v>1049376.5200000005</v>
          </cell>
          <cell r="AH119">
            <v>0</v>
          </cell>
          <cell r="AI119">
            <v>1049376.5200000005</v>
          </cell>
          <cell r="AJ119">
            <v>0</v>
          </cell>
          <cell r="AK119">
            <v>1049376.5200000005</v>
          </cell>
        </row>
        <row r="120">
          <cell r="A120">
            <v>1846</v>
          </cell>
          <cell r="B120">
            <v>2063</v>
          </cell>
          <cell r="C120" t="str">
            <v>Montgomery C I &amp; N Colchester</v>
          </cell>
          <cell r="D120" t="str">
            <v>Y</v>
          </cell>
          <cell r="E120" t="str">
            <v>Y</v>
          </cell>
          <cell r="F120" t="str">
            <v>Y</v>
          </cell>
          <cell r="G120" t="str">
            <v>Y</v>
          </cell>
          <cell r="H120" t="str">
            <v>Y</v>
          </cell>
          <cell r="I120" t="str">
            <v>Y</v>
          </cell>
          <cell r="J120">
            <v>0</v>
          </cell>
          <cell r="K120" t="str">
            <v>Y</v>
          </cell>
          <cell r="L120">
            <v>0</v>
          </cell>
          <cell r="M120" t="str">
            <v>Y</v>
          </cell>
          <cell r="N120">
            <v>0</v>
          </cell>
          <cell r="O120" t="str">
            <v>Y</v>
          </cell>
          <cell r="P120" t="str">
            <v/>
          </cell>
          <cell r="Q120" t="str">
            <v>Y</v>
          </cell>
          <cell r="R120" t="str">
            <v>Y</v>
          </cell>
          <cell r="S120">
            <v>0</v>
          </cell>
          <cell r="T120" t="str">
            <v>Y</v>
          </cell>
          <cell r="U120">
            <v>0</v>
          </cell>
          <cell r="V120" t="str">
            <v>Y</v>
          </cell>
          <cell r="W120" t="str">
            <v/>
          </cell>
          <cell r="X120" t="str">
            <v>Y</v>
          </cell>
          <cell r="Y120" t="str">
            <v>Y</v>
          </cell>
          <cell r="Z120" t="str">
            <v/>
          </cell>
          <cell r="AA120" t="str">
            <v>Y</v>
          </cell>
          <cell r="AB120">
            <v>0</v>
          </cell>
          <cell r="AC120" t="str">
            <v>Y</v>
          </cell>
          <cell r="AD120">
            <v>0</v>
          </cell>
          <cell r="AG120">
            <v>287781.89999999967</v>
          </cell>
          <cell r="AH120">
            <v>0</v>
          </cell>
          <cell r="AI120">
            <v>287781.89999999967</v>
          </cell>
          <cell r="AJ120">
            <v>15901.65</v>
          </cell>
          <cell r="AK120">
            <v>303683.5499999997</v>
          </cell>
        </row>
        <row r="121">
          <cell r="A121">
            <v>1844</v>
          </cell>
          <cell r="B121">
            <v>2062</v>
          </cell>
          <cell r="C121" t="str">
            <v>Montgomery C J Colchester</v>
          </cell>
          <cell r="D121" t="str">
            <v>Y</v>
          </cell>
          <cell r="E121" t="str">
            <v>Y</v>
          </cell>
          <cell r="F121" t="str">
            <v>Y</v>
          </cell>
          <cell r="G121" t="str">
            <v>Y</v>
          </cell>
          <cell r="H121" t="str">
            <v>Y</v>
          </cell>
          <cell r="I121" t="str">
            <v>Y</v>
          </cell>
          <cell r="J121">
            <v>0</v>
          </cell>
          <cell r="K121" t="str">
            <v>Y</v>
          </cell>
          <cell r="L121">
            <v>0</v>
          </cell>
          <cell r="M121" t="str">
            <v>Y</v>
          </cell>
          <cell r="N121">
            <v>0</v>
          </cell>
          <cell r="O121" t="str">
            <v>Y</v>
          </cell>
          <cell r="P121" t="str">
            <v/>
          </cell>
          <cell r="Q121" t="str">
            <v>Y</v>
          </cell>
          <cell r="R121" t="str">
            <v>Y</v>
          </cell>
          <cell r="S121">
            <v>0</v>
          </cell>
          <cell r="T121" t="str">
            <v>Y</v>
          </cell>
          <cell r="U121">
            <v>0</v>
          </cell>
          <cell r="V121" t="str">
            <v>Y</v>
          </cell>
          <cell r="W121" t="str">
            <v/>
          </cell>
          <cell r="X121" t="str">
            <v>Y</v>
          </cell>
          <cell r="Y121" t="str">
            <v>Y</v>
          </cell>
          <cell r="Z121" t="str">
            <v/>
          </cell>
          <cell r="AA121" t="str">
            <v>Y</v>
          </cell>
          <cell r="AB121">
            <v>0</v>
          </cell>
          <cell r="AC121" t="str">
            <v>Y</v>
          </cell>
          <cell r="AD121">
            <v>0</v>
          </cell>
          <cell r="AG121">
            <v>428470.0700000003</v>
          </cell>
          <cell r="AH121">
            <v>0</v>
          </cell>
          <cell r="AI121">
            <v>428470.0700000003</v>
          </cell>
          <cell r="AJ121">
            <v>16529.53</v>
          </cell>
          <cell r="AK121">
            <v>444999.60000000033</v>
          </cell>
        </row>
        <row r="122">
          <cell r="A122">
            <v>3402</v>
          </cell>
          <cell r="B122">
            <v>3670</v>
          </cell>
          <cell r="C122" t="str">
            <v>Moreton CE P</v>
          </cell>
          <cell r="D122" t="str">
            <v>Y</v>
          </cell>
          <cell r="E122" t="str">
            <v>Y</v>
          </cell>
          <cell r="F122" t="str">
            <v>Y</v>
          </cell>
          <cell r="G122" t="str">
            <v>Y</v>
          </cell>
          <cell r="H122" t="str">
            <v>Y</v>
          </cell>
          <cell r="I122" t="str">
            <v>Y</v>
          </cell>
          <cell r="J122">
            <v>0</v>
          </cell>
          <cell r="K122" t="str">
            <v>Y</v>
          </cell>
          <cell r="L122">
            <v>0</v>
          </cell>
          <cell r="M122" t="str">
            <v>Y</v>
          </cell>
          <cell r="N122">
            <v>0</v>
          </cell>
          <cell r="O122" t="str">
            <v>Y</v>
          </cell>
          <cell r="P122" t="str">
            <v/>
          </cell>
          <cell r="Q122" t="str">
            <v>Y</v>
          </cell>
          <cell r="R122" t="str">
            <v>Y</v>
          </cell>
          <cell r="S122">
            <v>0</v>
          </cell>
          <cell r="T122" t="str">
            <v>Y</v>
          </cell>
          <cell r="U122">
            <v>0</v>
          </cell>
          <cell r="V122" t="str">
            <v>Y</v>
          </cell>
          <cell r="W122" t="str">
            <v/>
          </cell>
          <cell r="X122" t="str">
            <v>Y</v>
          </cell>
          <cell r="Y122" t="str">
            <v>Y</v>
          </cell>
          <cell r="Z122" t="str">
            <v/>
          </cell>
          <cell r="AA122" t="str">
            <v>Y</v>
          </cell>
          <cell r="AB122">
            <v>0</v>
          </cell>
          <cell r="AC122" t="str">
            <v>Y</v>
          </cell>
          <cell r="AD122">
            <v>0</v>
          </cell>
          <cell r="AG122">
            <v>88432.220000000205</v>
          </cell>
          <cell r="AH122">
            <v>0</v>
          </cell>
          <cell r="AI122">
            <v>88432.220000000205</v>
          </cell>
          <cell r="AJ122">
            <v>73.229999999999563</v>
          </cell>
          <cell r="AK122">
            <v>88505.450000000201</v>
          </cell>
        </row>
        <row r="123">
          <cell r="A123">
            <v>1848</v>
          </cell>
          <cell r="B123">
            <v>2007</v>
          </cell>
          <cell r="C123" t="str">
            <v>Myland C P Colchester</v>
          </cell>
          <cell r="D123" t="str">
            <v>Y</v>
          </cell>
          <cell r="E123" t="str">
            <v>Y</v>
          </cell>
          <cell r="F123" t="str">
            <v>Y</v>
          </cell>
          <cell r="G123" t="str">
            <v>Y</v>
          </cell>
          <cell r="H123" t="str">
            <v>Y</v>
          </cell>
          <cell r="I123" t="str">
            <v>Y</v>
          </cell>
          <cell r="J123">
            <v>0</v>
          </cell>
          <cell r="K123" t="str">
            <v>Y</v>
          </cell>
          <cell r="L123">
            <v>0</v>
          </cell>
          <cell r="M123" t="str">
            <v>Y</v>
          </cell>
          <cell r="N123">
            <v>0</v>
          </cell>
          <cell r="O123" t="str">
            <v>Y</v>
          </cell>
          <cell r="P123" t="str">
            <v/>
          </cell>
          <cell r="Q123" t="str">
            <v>Y</v>
          </cell>
          <cell r="R123" t="str">
            <v>Y</v>
          </cell>
          <cell r="S123">
            <v>0</v>
          </cell>
          <cell r="T123" t="str">
            <v>Y</v>
          </cell>
          <cell r="U123">
            <v>0</v>
          </cell>
          <cell r="V123" t="str">
            <v>Y</v>
          </cell>
          <cell r="W123" t="str">
            <v/>
          </cell>
          <cell r="X123" t="str">
            <v>Y</v>
          </cell>
          <cell r="Y123" t="str">
            <v>Y</v>
          </cell>
          <cell r="Z123" t="str">
            <v/>
          </cell>
          <cell r="AA123" t="str">
            <v>Y</v>
          </cell>
          <cell r="AB123">
            <v>0</v>
          </cell>
          <cell r="AC123" t="str">
            <v>Y</v>
          </cell>
          <cell r="AD123">
            <v>0</v>
          </cell>
          <cell r="AG123">
            <v>163296.46999999974</v>
          </cell>
          <cell r="AH123">
            <v>0</v>
          </cell>
          <cell r="AI123">
            <v>163296.46999999974</v>
          </cell>
          <cell r="AJ123">
            <v>8326.18</v>
          </cell>
          <cell r="AK123">
            <v>171622.64999999973</v>
          </cell>
        </row>
        <row r="124">
          <cell r="A124">
            <v>3440</v>
          </cell>
          <cell r="B124">
            <v>2733</v>
          </cell>
          <cell r="C124" t="str">
            <v>Nazeing C P</v>
          </cell>
          <cell r="D124" t="str">
            <v>Y</v>
          </cell>
          <cell r="E124" t="str">
            <v>Y</v>
          </cell>
          <cell r="F124" t="str">
            <v>Y</v>
          </cell>
          <cell r="G124" t="str">
            <v>Y</v>
          </cell>
          <cell r="H124" t="str">
            <v>Y</v>
          </cell>
          <cell r="I124" t="str">
            <v>Y</v>
          </cell>
          <cell r="J124">
            <v>0</v>
          </cell>
          <cell r="K124" t="str">
            <v>Y</v>
          </cell>
          <cell r="L124">
            <v>0</v>
          </cell>
          <cell r="M124" t="str">
            <v>Y</v>
          </cell>
          <cell r="N124">
            <v>0</v>
          </cell>
          <cell r="O124" t="str">
            <v>Y</v>
          </cell>
          <cell r="P124" t="str">
            <v/>
          </cell>
          <cell r="Q124" t="str">
            <v>Y</v>
          </cell>
          <cell r="R124" t="str">
            <v>Y</v>
          </cell>
          <cell r="S124">
            <v>0</v>
          </cell>
          <cell r="T124" t="str">
            <v>Y</v>
          </cell>
          <cell r="U124">
            <v>0</v>
          </cell>
          <cell r="V124" t="str">
            <v>Y</v>
          </cell>
          <cell r="W124" t="str">
            <v/>
          </cell>
          <cell r="X124" t="str">
            <v>Y</v>
          </cell>
          <cell r="Y124" t="str">
            <v>Y</v>
          </cell>
          <cell r="Z124" t="str">
            <v/>
          </cell>
          <cell r="AA124" t="str">
            <v>Y</v>
          </cell>
          <cell r="AB124">
            <v>0</v>
          </cell>
          <cell r="AC124" t="str">
            <v>Y</v>
          </cell>
          <cell r="AD124">
            <v>0</v>
          </cell>
          <cell r="AG124">
            <v>21986.730000000214</v>
          </cell>
          <cell r="AH124">
            <v>0</v>
          </cell>
          <cell r="AI124">
            <v>21986.730000000214</v>
          </cell>
          <cell r="AJ124">
            <v>41074.880000000005</v>
          </cell>
          <cell r="AK124">
            <v>63061.610000000219</v>
          </cell>
        </row>
        <row r="125">
          <cell r="A125">
            <v>3456</v>
          </cell>
          <cell r="B125">
            <v>2760</v>
          </cell>
          <cell r="C125" t="str">
            <v>Newport C P</v>
          </cell>
          <cell r="D125" t="str">
            <v>Y</v>
          </cell>
          <cell r="E125" t="str">
            <v>Y</v>
          </cell>
          <cell r="F125" t="str">
            <v>Y</v>
          </cell>
          <cell r="G125" t="str">
            <v>Y</v>
          </cell>
          <cell r="H125" t="str">
            <v>Y</v>
          </cell>
          <cell r="I125" t="str">
            <v>Y</v>
          </cell>
          <cell r="J125">
            <v>0</v>
          </cell>
          <cell r="K125" t="str">
            <v>Y</v>
          </cell>
          <cell r="L125">
            <v>0</v>
          </cell>
          <cell r="M125" t="str">
            <v>Y</v>
          </cell>
          <cell r="N125">
            <v>0</v>
          </cell>
          <cell r="O125" t="str">
            <v>Y</v>
          </cell>
          <cell r="P125" t="str">
            <v/>
          </cell>
          <cell r="Q125" t="str">
            <v>Y</v>
          </cell>
          <cell r="R125" t="str">
            <v>Y</v>
          </cell>
          <cell r="S125">
            <v>0</v>
          </cell>
          <cell r="T125" t="str">
            <v>Y</v>
          </cell>
          <cell r="U125">
            <v>0</v>
          </cell>
          <cell r="V125" t="str">
            <v>Y</v>
          </cell>
          <cell r="W125" t="str">
            <v/>
          </cell>
          <cell r="X125" t="str">
            <v>Y</v>
          </cell>
          <cell r="Y125" t="str">
            <v>Y</v>
          </cell>
          <cell r="Z125" t="str">
            <v/>
          </cell>
          <cell r="AA125" t="str">
            <v>Y</v>
          </cell>
          <cell r="AB125">
            <v>0</v>
          </cell>
          <cell r="AC125" t="str">
            <v>Y</v>
          </cell>
          <cell r="AD125">
            <v>0</v>
          </cell>
          <cell r="AG125">
            <v>-3995.8800000001211</v>
          </cell>
          <cell r="AH125">
            <v>0</v>
          </cell>
          <cell r="AI125">
            <v>-3995.8800000001211</v>
          </cell>
          <cell r="AJ125">
            <v>8422.68</v>
          </cell>
          <cell r="AK125">
            <v>4426.7999999998792</v>
          </cell>
        </row>
        <row r="126">
          <cell r="A126">
            <v>1850</v>
          </cell>
          <cell r="B126">
            <v>2008</v>
          </cell>
          <cell r="C126" t="str">
            <v>North C P Colchester</v>
          </cell>
          <cell r="D126" t="str">
            <v>Y</v>
          </cell>
          <cell r="E126" t="str">
            <v>Y</v>
          </cell>
          <cell r="F126" t="str">
            <v>Y</v>
          </cell>
          <cell r="G126" t="str">
            <v>Y</v>
          </cell>
          <cell r="H126" t="str">
            <v>Y</v>
          </cell>
          <cell r="I126" t="str">
            <v>Y</v>
          </cell>
          <cell r="J126">
            <v>0</v>
          </cell>
          <cell r="K126" t="str">
            <v>Y</v>
          </cell>
          <cell r="L126">
            <v>0</v>
          </cell>
          <cell r="M126" t="str">
            <v>Y</v>
          </cell>
          <cell r="N126">
            <v>0</v>
          </cell>
          <cell r="O126" t="str">
            <v>Y</v>
          </cell>
          <cell r="P126" t="str">
            <v/>
          </cell>
          <cell r="Q126" t="str">
            <v>Y</v>
          </cell>
          <cell r="R126" t="str">
            <v>Y</v>
          </cell>
          <cell r="S126">
            <v>0</v>
          </cell>
          <cell r="T126" t="str">
            <v>Y</v>
          </cell>
          <cell r="U126">
            <v>0</v>
          </cell>
          <cell r="V126" t="str">
            <v>Y</v>
          </cell>
          <cell r="W126" t="str">
            <v/>
          </cell>
          <cell r="X126" t="str">
            <v>Y</v>
          </cell>
          <cell r="Y126" t="str">
            <v>Y</v>
          </cell>
          <cell r="Z126" t="str">
            <v/>
          </cell>
          <cell r="AA126" t="str">
            <v>Y</v>
          </cell>
          <cell r="AB126">
            <v>0</v>
          </cell>
          <cell r="AC126" t="str">
            <v>Y</v>
          </cell>
          <cell r="AD126">
            <v>0</v>
          </cell>
          <cell r="AG126">
            <v>54250.809999999125</v>
          </cell>
          <cell r="AH126">
            <v>0</v>
          </cell>
          <cell r="AI126">
            <v>54250.809999999125</v>
          </cell>
          <cell r="AJ126">
            <v>19409.86</v>
          </cell>
          <cell r="AK126">
            <v>73660.669999999125</v>
          </cell>
        </row>
        <row r="127">
          <cell r="A127">
            <v>4770</v>
          </cell>
          <cell r="B127">
            <v>2004</v>
          </cell>
          <cell r="C127" t="str">
            <v>Oakfield Primary</v>
          </cell>
          <cell r="D127" t="str">
            <v>Y</v>
          </cell>
          <cell r="E127" t="str">
            <v>Y</v>
          </cell>
          <cell r="F127" t="str">
            <v>Y</v>
          </cell>
          <cell r="G127" t="str">
            <v>Y</v>
          </cell>
          <cell r="H127" t="str">
            <v>Y</v>
          </cell>
          <cell r="I127" t="str">
            <v>Y</v>
          </cell>
          <cell r="J127">
            <v>0</v>
          </cell>
          <cell r="K127" t="str">
            <v>Y</v>
          </cell>
          <cell r="L127">
            <v>0</v>
          </cell>
          <cell r="M127" t="str">
            <v>Y</v>
          </cell>
          <cell r="N127">
            <v>0</v>
          </cell>
          <cell r="O127" t="str">
            <v>Y</v>
          </cell>
          <cell r="P127" t="str">
            <v/>
          </cell>
          <cell r="Q127" t="str">
            <v>Y</v>
          </cell>
          <cell r="R127" t="str">
            <v>N</v>
          </cell>
          <cell r="S127">
            <v>-9079.1</v>
          </cell>
          <cell r="T127" t="str">
            <v>Y</v>
          </cell>
          <cell r="U127">
            <v>0</v>
          </cell>
          <cell r="V127" t="str">
            <v>Y</v>
          </cell>
          <cell r="W127" t="str">
            <v/>
          </cell>
          <cell r="X127" t="str">
            <v>Y</v>
          </cell>
          <cell r="Y127" t="str">
            <v>Y</v>
          </cell>
          <cell r="Z127" t="str">
            <v/>
          </cell>
          <cell r="AA127" t="str">
            <v>Y</v>
          </cell>
          <cell r="AB127">
            <v>0</v>
          </cell>
          <cell r="AC127" t="str">
            <v>Y</v>
          </cell>
          <cell r="AD127">
            <v>0</v>
          </cell>
          <cell r="AG127">
            <v>31428.441999998875</v>
          </cell>
          <cell r="AH127">
            <v>0</v>
          </cell>
          <cell r="AI127">
            <v>31428.441999998875</v>
          </cell>
          <cell r="AJ127">
            <v>8067.84</v>
          </cell>
          <cell r="AK127">
            <v>39496.281999998871</v>
          </cell>
        </row>
        <row r="128">
          <cell r="A128">
            <v>1784</v>
          </cell>
          <cell r="B128">
            <v>2027</v>
          </cell>
          <cell r="C128" t="str">
            <v>Oakwood C I The Clacton</v>
          </cell>
          <cell r="D128" t="str">
            <v>Y</v>
          </cell>
          <cell r="E128" t="str">
            <v>Y</v>
          </cell>
          <cell r="F128" t="str">
            <v>Y</v>
          </cell>
          <cell r="G128" t="str">
            <v>Y</v>
          </cell>
          <cell r="H128" t="str">
            <v>Y</v>
          </cell>
          <cell r="I128" t="str">
            <v>Y</v>
          </cell>
          <cell r="J128">
            <v>0</v>
          </cell>
          <cell r="K128" t="str">
            <v>Y</v>
          </cell>
          <cell r="L128">
            <v>0</v>
          </cell>
          <cell r="M128" t="str">
            <v>Y</v>
          </cell>
          <cell r="N128">
            <v>0</v>
          </cell>
          <cell r="O128" t="str">
            <v>Y</v>
          </cell>
          <cell r="P128" t="str">
            <v/>
          </cell>
          <cell r="Q128" t="str">
            <v>Y</v>
          </cell>
          <cell r="R128" t="str">
            <v>Y</v>
          </cell>
          <cell r="S128">
            <v>0</v>
          </cell>
          <cell r="T128" t="str">
            <v>Y</v>
          </cell>
          <cell r="U128">
            <v>0</v>
          </cell>
          <cell r="V128" t="str">
            <v>Y</v>
          </cell>
          <cell r="W128" t="str">
            <v/>
          </cell>
          <cell r="X128" t="str">
            <v>Y</v>
          </cell>
          <cell r="Y128" t="str">
            <v>Y</v>
          </cell>
          <cell r="Z128" t="str">
            <v/>
          </cell>
          <cell r="AA128" t="str">
            <v>Y</v>
          </cell>
          <cell r="AB128">
            <v>0</v>
          </cell>
          <cell r="AC128" t="str">
            <v>Y</v>
          </cell>
          <cell r="AD128">
            <v>0</v>
          </cell>
          <cell r="AG128">
            <v>109039.44000000088</v>
          </cell>
          <cell r="AH128">
            <v>0</v>
          </cell>
          <cell r="AI128">
            <v>109039.44000000088</v>
          </cell>
          <cell r="AJ128">
            <v>12619.379999999997</v>
          </cell>
          <cell r="AK128">
            <v>121658.82000000088</v>
          </cell>
        </row>
        <row r="129">
          <cell r="A129">
            <v>1852</v>
          </cell>
          <cell r="B129">
            <v>2010</v>
          </cell>
          <cell r="C129" t="str">
            <v>Old Heath C P Colchester</v>
          </cell>
          <cell r="D129" t="str">
            <v>Y</v>
          </cell>
          <cell r="E129" t="str">
            <v>Y</v>
          </cell>
          <cell r="F129" t="str">
            <v>Y</v>
          </cell>
          <cell r="G129" t="str">
            <v>Y</v>
          </cell>
          <cell r="H129" t="str">
            <v>Y</v>
          </cell>
          <cell r="I129" t="str">
            <v>Y</v>
          </cell>
          <cell r="J129">
            <v>0</v>
          </cell>
          <cell r="K129" t="str">
            <v>Y</v>
          </cell>
          <cell r="L129">
            <v>0</v>
          </cell>
          <cell r="M129" t="str">
            <v>Y</v>
          </cell>
          <cell r="N129">
            <v>0</v>
          </cell>
          <cell r="O129" t="str">
            <v>Y</v>
          </cell>
          <cell r="P129" t="str">
            <v/>
          </cell>
          <cell r="Q129" t="str">
            <v>Y</v>
          </cell>
          <cell r="R129" t="str">
            <v>Y</v>
          </cell>
          <cell r="S129">
            <v>0</v>
          </cell>
          <cell r="T129" t="str">
            <v>Y</v>
          </cell>
          <cell r="U129">
            <v>0</v>
          </cell>
          <cell r="V129" t="str">
            <v>Y</v>
          </cell>
          <cell r="W129" t="str">
            <v/>
          </cell>
          <cell r="X129" t="str">
            <v>Y</v>
          </cell>
          <cell r="Y129" t="str">
            <v>n/a</v>
          </cell>
          <cell r="Z129" t="str">
            <v>Y</v>
          </cell>
          <cell r="AA129" t="str">
            <v>Y</v>
          </cell>
          <cell r="AB129">
            <v>0</v>
          </cell>
          <cell r="AC129" t="str">
            <v>Y</v>
          </cell>
          <cell r="AD129">
            <v>0</v>
          </cell>
          <cell r="AG129">
            <v>206444.93999999994</v>
          </cell>
          <cell r="AH129">
            <v>-15723.72</v>
          </cell>
          <cell r="AI129">
            <v>190721.21999999994</v>
          </cell>
          <cell r="AJ129">
            <v>14457.300000000001</v>
          </cell>
          <cell r="AK129">
            <v>205178.51999999993</v>
          </cell>
        </row>
        <row r="130">
          <cell r="A130">
            <v>1854</v>
          </cell>
          <cell r="B130">
            <v>3040</v>
          </cell>
          <cell r="C130" t="str">
            <v>Parsons Heath CE (Cont) P Colchester</v>
          </cell>
          <cell r="D130" t="str">
            <v>Y</v>
          </cell>
          <cell r="E130" t="str">
            <v>Y</v>
          </cell>
          <cell r="F130" t="str">
            <v>Y</v>
          </cell>
          <cell r="G130" t="str">
            <v>Y</v>
          </cell>
          <cell r="H130" t="str">
            <v>Y</v>
          </cell>
          <cell r="I130" t="str">
            <v>Y</v>
          </cell>
          <cell r="J130">
            <v>0</v>
          </cell>
          <cell r="K130" t="str">
            <v>Y</v>
          </cell>
          <cell r="L130">
            <v>0</v>
          </cell>
          <cell r="M130" t="str">
            <v>Y</v>
          </cell>
          <cell r="N130">
            <v>0</v>
          </cell>
          <cell r="O130" t="str">
            <v>Y</v>
          </cell>
          <cell r="P130" t="str">
            <v/>
          </cell>
          <cell r="Q130" t="str">
            <v>Y</v>
          </cell>
          <cell r="R130" t="str">
            <v>Y</v>
          </cell>
          <cell r="S130">
            <v>0</v>
          </cell>
          <cell r="T130" t="str">
            <v>Y</v>
          </cell>
          <cell r="U130">
            <v>0</v>
          </cell>
          <cell r="V130" t="str">
            <v>Y</v>
          </cell>
          <cell r="W130" t="str">
            <v/>
          </cell>
          <cell r="X130" t="str">
            <v>Y</v>
          </cell>
          <cell r="Y130" t="str">
            <v>Y</v>
          </cell>
          <cell r="Z130" t="str">
            <v/>
          </cell>
          <cell r="AA130" t="str">
            <v>Y</v>
          </cell>
          <cell r="AB130">
            <v>0</v>
          </cell>
          <cell r="AC130" t="str">
            <v>Y</v>
          </cell>
          <cell r="AD130">
            <v>0</v>
          </cell>
          <cell r="AG130">
            <v>29339.410000000382</v>
          </cell>
          <cell r="AH130">
            <v>0</v>
          </cell>
          <cell r="AI130">
            <v>29339.410000000382</v>
          </cell>
          <cell r="AJ130">
            <v>14466.7</v>
          </cell>
          <cell r="AK130">
            <v>43806.110000000379</v>
          </cell>
        </row>
        <row r="131">
          <cell r="A131">
            <v>1858</v>
          </cell>
          <cell r="B131">
            <v>2056</v>
          </cell>
          <cell r="C131" t="str">
            <v>Prettygate C I Colchester</v>
          </cell>
          <cell r="D131" t="str">
            <v>Y</v>
          </cell>
          <cell r="E131" t="str">
            <v>Y</v>
          </cell>
          <cell r="F131" t="str">
            <v>Y</v>
          </cell>
          <cell r="G131" t="str">
            <v>Y</v>
          </cell>
          <cell r="H131" t="str">
            <v>Y</v>
          </cell>
          <cell r="I131" t="str">
            <v>Y</v>
          </cell>
          <cell r="J131">
            <v>0</v>
          </cell>
          <cell r="K131" t="str">
            <v>Y</v>
          </cell>
          <cell r="L131">
            <v>0</v>
          </cell>
          <cell r="M131" t="str">
            <v>Y</v>
          </cell>
          <cell r="N131">
            <v>0</v>
          </cell>
          <cell r="O131" t="str">
            <v>Y</v>
          </cell>
          <cell r="P131" t="str">
            <v/>
          </cell>
          <cell r="Q131" t="str">
            <v>Y</v>
          </cell>
          <cell r="R131" t="str">
            <v>Y</v>
          </cell>
          <cell r="S131">
            <v>0</v>
          </cell>
          <cell r="T131" t="str">
            <v>Y</v>
          </cell>
          <cell r="U131">
            <v>0</v>
          </cell>
          <cell r="V131" t="str">
            <v>Y</v>
          </cell>
          <cell r="W131" t="str">
            <v/>
          </cell>
          <cell r="X131" t="str">
            <v>Y</v>
          </cell>
          <cell r="Y131" t="str">
            <v>Y</v>
          </cell>
          <cell r="Z131" t="str">
            <v/>
          </cell>
          <cell r="AA131" t="str">
            <v>Y</v>
          </cell>
          <cell r="AB131">
            <v>0</v>
          </cell>
          <cell r="AC131" t="str">
            <v>Y</v>
          </cell>
          <cell r="AD131">
            <v>0</v>
          </cell>
          <cell r="AG131">
            <v>28917.819999999832</v>
          </cell>
          <cell r="AH131">
            <v>0</v>
          </cell>
          <cell r="AI131">
            <v>28917.819999999832</v>
          </cell>
          <cell r="AJ131">
            <v>5790.48</v>
          </cell>
          <cell r="AK131">
            <v>34708.299999999828</v>
          </cell>
        </row>
        <row r="132">
          <cell r="A132">
            <v>1856</v>
          </cell>
          <cell r="B132">
            <v>2055</v>
          </cell>
          <cell r="C132" t="str">
            <v>Prettygate C J Colchester</v>
          </cell>
          <cell r="D132" t="str">
            <v>Y</v>
          </cell>
          <cell r="E132" t="str">
            <v>Y</v>
          </cell>
          <cell r="F132" t="str">
            <v>Y</v>
          </cell>
          <cell r="G132" t="str">
            <v>Y</v>
          </cell>
          <cell r="H132" t="str">
            <v>Y</v>
          </cell>
          <cell r="I132" t="str">
            <v>Y</v>
          </cell>
          <cell r="J132">
            <v>0</v>
          </cell>
          <cell r="K132" t="str">
            <v>Y</v>
          </cell>
          <cell r="L132">
            <v>0</v>
          </cell>
          <cell r="M132" t="str">
            <v>Y</v>
          </cell>
          <cell r="N132">
            <v>0</v>
          </cell>
          <cell r="O132" t="str">
            <v>Y</v>
          </cell>
          <cell r="P132" t="str">
            <v/>
          </cell>
          <cell r="Q132" t="str">
            <v>Y</v>
          </cell>
          <cell r="R132" t="str">
            <v>Y</v>
          </cell>
          <cell r="S132">
            <v>0</v>
          </cell>
          <cell r="T132" t="str">
            <v>Y</v>
          </cell>
          <cell r="U132">
            <v>0</v>
          </cell>
          <cell r="V132" t="str">
            <v>Y</v>
          </cell>
          <cell r="W132" t="str">
            <v/>
          </cell>
          <cell r="X132" t="str">
            <v>Y</v>
          </cell>
          <cell r="Y132" t="str">
            <v>Y</v>
          </cell>
          <cell r="Z132" t="str">
            <v/>
          </cell>
          <cell r="AA132" t="str">
            <v>Y</v>
          </cell>
          <cell r="AB132">
            <v>0</v>
          </cell>
          <cell r="AC132" t="str">
            <v>Y</v>
          </cell>
          <cell r="AD132">
            <v>0</v>
          </cell>
          <cell r="AG132">
            <v>258377.83999999985</v>
          </cell>
          <cell r="AH132">
            <v>21179</v>
          </cell>
          <cell r="AI132">
            <v>279556.83999999985</v>
          </cell>
          <cell r="AJ132">
            <v>14530.42</v>
          </cell>
          <cell r="AK132">
            <v>294087.25999999983</v>
          </cell>
        </row>
        <row r="133">
          <cell r="A133">
            <v>1240</v>
          </cell>
          <cell r="B133">
            <v>2799</v>
          </cell>
          <cell r="C133" t="str">
            <v>Priory C P The Bicknacre</v>
          </cell>
          <cell r="D133" t="str">
            <v>Y</v>
          </cell>
          <cell r="E133" t="str">
            <v>Y</v>
          </cell>
          <cell r="F133" t="str">
            <v>Y</v>
          </cell>
          <cell r="G133" t="str">
            <v>Y</v>
          </cell>
          <cell r="H133" t="str">
            <v>Y</v>
          </cell>
          <cell r="I133" t="str">
            <v>Y</v>
          </cell>
          <cell r="J133">
            <v>0</v>
          </cell>
          <cell r="K133" t="str">
            <v>Y</v>
          </cell>
          <cell r="L133">
            <v>0</v>
          </cell>
          <cell r="M133" t="str">
            <v>Y</v>
          </cell>
          <cell r="N133">
            <v>0</v>
          </cell>
          <cell r="O133" t="str">
            <v>Y</v>
          </cell>
          <cell r="P133" t="str">
            <v/>
          </cell>
          <cell r="Q133" t="str">
            <v>Y</v>
          </cell>
          <cell r="R133" t="str">
            <v>Y</v>
          </cell>
          <cell r="S133">
            <v>0</v>
          </cell>
          <cell r="T133" t="str">
            <v>Y</v>
          </cell>
          <cell r="U133">
            <v>0</v>
          </cell>
          <cell r="V133" t="str">
            <v>Y</v>
          </cell>
          <cell r="W133" t="str">
            <v/>
          </cell>
          <cell r="X133" t="str">
            <v>Y</v>
          </cell>
          <cell r="Y133" t="str">
            <v>n/a</v>
          </cell>
          <cell r="Z133" t="str">
            <v>Y</v>
          </cell>
          <cell r="AA133" t="str">
            <v>Y</v>
          </cell>
          <cell r="AB133">
            <v>0</v>
          </cell>
          <cell r="AC133" t="str">
            <v>Y</v>
          </cell>
          <cell r="AD133">
            <v>0</v>
          </cell>
          <cell r="AG133">
            <v>-21956.920000000158</v>
          </cell>
          <cell r="AH133">
            <v>0</v>
          </cell>
          <cell r="AI133">
            <v>-21956.920000000158</v>
          </cell>
          <cell r="AJ133">
            <v>9690.2999999999993</v>
          </cell>
          <cell r="AK133">
            <v>-12266.620000000159</v>
          </cell>
        </row>
        <row r="134">
          <cell r="A134">
            <v>1888</v>
          </cell>
          <cell r="B134">
            <v>3839</v>
          </cell>
          <cell r="C134" t="str">
            <v>Queen Boudica Primary</v>
          </cell>
          <cell r="D134" t="str">
            <v>Y</v>
          </cell>
          <cell r="E134" t="str">
            <v>Y</v>
          </cell>
          <cell r="F134" t="str">
            <v>Y</v>
          </cell>
          <cell r="G134" t="str">
            <v>Y</v>
          </cell>
          <cell r="H134" t="str">
            <v>Y</v>
          </cell>
          <cell r="I134" t="str">
            <v>Y</v>
          </cell>
          <cell r="J134">
            <v>0</v>
          </cell>
          <cell r="K134" t="str">
            <v>Y</v>
          </cell>
          <cell r="L134">
            <v>0</v>
          </cell>
          <cell r="M134" t="str">
            <v>Y</v>
          </cell>
          <cell r="N134">
            <v>0</v>
          </cell>
          <cell r="O134" t="str">
            <v>Y</v>
          </cell>
          <cell r="P134" t="str">
            <v/>
          </cell>
          <cell r="Q134" t="str">
            <v>Y</v>
          </cell>
          <cell r="R134" t="str">
            <v>Y</v>
          </cell>
          <cell r="S134">
            <v>0</v>
          </cell>
          <cell r="T134" t="str">
            <v>Y</v>
          </cell>
          <cell r="U134">
            <v>0</v>
          </cell>
          <cell r="V134" t="str">
            <v>Y</v>
          </cell>
          <cell r="W134" t="str">
            <v/>
          </cell>
          <cell r="X134" t="str">
            <v>Y</v>
          </cell>
          <cell r="Y134" t="str">
            <v>Y</v>
          </cell>
          <cell r="Z134" t="str">
            <v/>
          </cell>
          <cell r="AA134" t="str">
            <v>Y</v>
          </cell>
          <cell r="AB134">
            <v>0</v>
          </cell>
          <cell r="AC134" t="str">
            <v>Y</v>
          </cell>
          <cell r="AD134">
            <v>0</v>
          </cell>
          <cell r="AG134">
            <v>-32270.129999999423</v>
          </cell>
          <cell r="AH134">
            <v>0</v>
          </cell>
          <cell r="AI134">
            <v>-32270.129999999423</v>
          </cell>
          <cell r="AJ134">
            <v>18003.939999999999</v>
          </cell>
          <cell r="AK134">
            <v>-14266.189999999424</v>
          </cell>
        </row>
        <row r="135">
          <cell r="A135">
            <v>1258</v>
          </cell>
          <cell r="B135">
            <v>2541</v>
          </cell>
          <cell r="C135" t="str">
            <v>Quilters C I Billericay</v>
          </cell>
          <cell r="D135" t="str">
            <v>Y</v>
          </cell>
          <cell r="E135" t="str">
            <v>Y</v>
          </cell>
          <cell r="F135" t="str">
            <v>Y</v>
          </cell>
          <cell r="G135" t="str">
            <v>Y</v>
          </cell>
          <cell r="H135" t="str">
            <v>Y</v>
          </cell>
          <cell r="I135" t="str">
            <v>Y</v>
          </cell>
          <cell r="J135">
            <v>0</v>
          </cell>
          <cell r="K135" t="str">
            <v>Y</v>
          </cell>
          <cell r="L135">
            <v>0</v>
          </cell>
          <cell r="M135" t="str">
            <v>Y</v>
          </cell>
          <cell r="N135">
            <v>0</v>
          </cell>
          <cell r="O135" t="str">
            <v>Y</v>
          </cell>
          <cell r="P135" t="str">
            <v/>
          </cell>
          <cell r="Q135" t="str">
            <v>Y</v>
          </cell>
          <cell r="R135" t="str">
            <v>Y</v>
          </cell>
          <cell r="S135">
            <v>0</v>
          </cell>
          <cell r="T135" t="str">
            <v>Y</v>
          </cell>
          <cell r="U135">
            <v>0</v>
          </cell>
          <cell r="V135" t="str">
            <v>Y</v>
          </cell>
          <cell r="W135" t="str">
            <v/>
          </cell>
          <cell r="X135" t="str">
            <v>Y</v>
          </cell>
          <cell r="Y135" t="str">
            <v>Y</v>
          </cell>
          <cell r="Z135" t="str">
            <v/>
          </cell>
          <cell r="AA135" t="str">
            <v>Y</v>
          </cell>
          <cell r="AB135">
            <v>0</v>
          </cell>
          <cell r="AC135" t="str">
            <v>Y</v>
          </cell>
          <cell r="AD135">
            <v>0</v>
          </cell>
          <cell r="AG135">
            <v>141628.13000000012</v>
          </cell>
          <cell r="AH135">
            <v>0</v>
          </cell>
          <cell r="AI135">
            <v>141628.13000000012</v>
          </cell>
          <cell r="AJ135">
            <v>0</v>
          </cell>
          <cell r="AK135">
            <v>141628.13000000012</v>
          </cell>
        </row>
        <row r="136">
          <cell r="A136">
            <v>1256</v>
          </cell>
          <cell r="B136">
            <v>2181</v>
          </cell>
          <cell r="C136" t="str">
            <v>Quilters C J Billericay</v>
          </cell>
          <cell r="D136" t="str">
            <v>Y</v>
          </cell>
          <cell r="E136" t="str">
            <v>Y</v>
          </cell>
          <cell r="F136" t="str">
            <v>Y</v>
          </cell>
          <cell r="G136" t="str">
            <v>Y</v>
          </cell>
          <cell r="H136" t="str">
            <v>Y</v>
          </cell>
          <cell r="I136" t="str">
            <v>Y</v>
          </cell>
          <cell r="J136">
            <v>0</v>
          </cell>
          <cell r="K136" t="str">
            <v>Y</v>
          </cell>
          <cell r="L136">
            <v>0</v>
          </cell>
          <cell r="M136" t="str">
            <v>Y</v>
          </cell>
          <cell r="N136">
            <v>0</v>
          </cell>
          <cell r="O136" t="str">
            <v>Y</v>
          </cell>
          <cell r="P136" t="str">
            <v/>
          </cell>
          <cell r="Q136" t="str">
            <v>Y</v>
          </cell>
          <cell r="R136" t="str">
            <v>Y</v>
          </cell>
          <cell r="S136">
            <v>0</v>
          </cell>
          <cell r="T136" t="str">
            <v>Y</v>
          </cell>
          <cell r="U136">
            <v>0</v>
          </cell>
          <cell r="V136" t="str">
            <v>Y</v>
          </cell>
          <cell r="W136" t="str">
            <v/>
          </cell>
          <cell r="X136" t="str">
            <v>Y</v>
          </cell>
          <cell r="Y136" t="str">
            <v>Y</v>
          </cell>
          <cell r="Z136" t="str">
            <v/>
          </cell>
          <cell r="AA136" t="str">
            <v>Y</v>
          </cell>
          <cell r="AB136">
            <v>0</v>
          </cell>
          <cell r="AC136" t="str">
            <v>Y</v>
          </cell>
          <cell r="AD136">
            <v>0</v>
          </cell>
          <cell r="AG136">
            <v>133357.37000000034</v>
          </cell>
          <cell r="AH136">
            <v>0</v>
          </cell>
          <cell r="AI136">
            <v>133357.37000000034</v>
          </cell>
          <cell r="AJ136">
            <v>0</v>
          </cell>
          <cell r="AK136">
            <v>133357.37000000034</v>
          </cell>
        </row>
        <row r="137">
          <cell r="A137">
            <v>3670</v>
          </cell>
          <cell r="B137">
            <v>3730</v>
          </cell>
          <cell r="C137" t="str">
            <v>Radwinter CE P</v>
          </cell>
          <cell r="D137" t="str">
            <v>Y</v>
          </cell>
          <cell r="E137" t="str">
            <v>Y</v>
          </cell>
          <cell r="F137" t="str">
            <v>Y</v>
          </cell>
          <cell r="G137" t="str">
            <v>Y</v>
          </cell>
          <cell r="H137" t="str">
            <v>Y</v>
          </cell>
          <cell r="I137" t="str">
            <v>Y</v>
          </cell>
          <cell r="J137">
            <v>0</v>
          </cell>
          <cell r="K137" t="str">
            <v>Y</v>
          </cell>
          <cell r="L137">
            <v>0</v>
          </cell>
          <cell r="M137" t="str">
            <v>Y</v>
          </cell>
          <cell r="N137">
            <v>0</v>
          </cell>
          <cell r="O137" t="str">
            <v>Y</v>
          </cell>
          <cell r="P137" t="str">
            <v/>
          </cell>
          <cell r="Q137" t="str">
            <v>Y</v>
          </cell>
          <cell r="R137" t="str">
            <v>Y</v>
          </cell>
          <cell r="S137">
            <v>0</v>
          </cell>
          <cell r="T137" t="str">
            <v>Y</v>
          </cell>
          <cell r="U137">
            <v>0</v>
          </cell>
          <cell r="V137" t="str">
            <v>Y</v>
          </cell>
          <cell r="W137" t="str">
            <v/>
          </cell>
          <cell r="X137" t="str">
            <v>Y</v>
          </cell>
          <cell r="Y137" t="str">
            <v>Y</v>
          </cell>
          <cell r="Z137" t="str">
            <v/>
          </cell>
          <cell r="AA137" t="str">
            <v>Y</v>
          </cell>
          <cell r="AB137">
            <v>0</v>
          </cell>
          <cell r="AC137" t="str">
            <v>Y</v>
          </cell>
          <cell r="AD137">
            <v>0</v>
          </cell>
          <cell r="AG137">
            <v>8400.440000000177</v>
          </cell>
          <cell r="AH137">
            <v>0</v>
          </cell>
          <cell r="AI137">
            <v>8400.440000000177</v>
          </cell>
          <cell r="AJ137">
            <v>26597.37</v>
          </cell>
          <cell r="AK137">
            <v>34997.810000000172</v>
          </cell>
        </row>
        <row r="138">
          <cell r="A138">
            <v>3750</v>
          </cell>
          <cell r="B138">
            <v>2460</v>
          </cell>
          <cell r="C138" t="str">
            <v>Rettendon C P</v>
          </cell>
          <cell r="D138" t="str">
            <v>Y</v>
          </cell>
          <cell r="E138" t="str">
            <v>Y</v>
          </cell>
          <cell r="F138" t="str">
            <v>Y</v>
          </cell>
          <cell r="G138" t="str">
            <v>Y</v>
          </cell>
          <cell r="H138" t="str">
            <v>Y</v>
          </cell>
          <cell r="I138" t="str">
            <v>Y</v>
          </cell>
          <cell r="J138">
            <v>0</v>
          </cell>
          <cell r="K138" t="str">
            <v>Y</v>
          </cell>
          <cell r="L138">
            <v>0</v>
          </cell>
          <cell r="M138" t="str">
            <v>Y</v>
          </cell>
          <cell r="N138">
            <v>0</v>
          </cell>
          <cell r="O138" t="str">
            <v>Y</v>
          </cell>
          <cell r="P138" t="str">
            <v/>
          </cell>
          <cell r="Q138" t="str">
            <v>Y</v>
          </cell>
          <cell r="R138" t="str">
            <v>Y</v>
          </cell>
          <cell r="S138">
            <v>0</v>
          </cell>
          <cell r="T138" t="str">
            <v>Y</v>
          </cell>
          <cell r="U138">
            <v>0</v>
          </cell>
          <cell r="V138" t="str">
            <v>Y</v>
          </cell>
          <cell r="W138" t="str">
            <v/>
          </cell>
          <cell r="X138" t="str">
            <v>Y</v>
          </cell>
          <cell r="Y138" t="str">
            <v>Y</v>
          </cell>
          <cell r="Z138" t="str">
            <v/>
          </cell>
          <cell r="AA138" t="str">
            <v>Y</v>
          </cell>
          <cell r="AB138">
            <v>0</v>
          </cell>
          <cell r="AC138" t="str">
            <v>Y</v>
          </cell>
          <cell r="AD138">
            <v>0</v>
          </cell>
          <cell r="AG138">
            <v>79591.279999999912</v>
          </cell>
          <cell r="AH138">
            <v>0</v>
          </cell>
          <cell r="AI138">
            <v>79591.279999999912</v>
          </cell>
          <cell r="AJ138">
            <v>5520.9000000000015</v>
          </cell>
          <cell r="AK138">
            <v>85112.179999999906</v>
          </cell>
        </row>
        <row r="139">
          <cell r="A139">
            <v>3758</v>
          </cell>
          <cell r="B139">
            <v>3247</v>
          </cell>
          <cell r="C139" t="str">
            <v>Rickling CE P</v>
          </cell>
          <cell r="D139" t="str">
            <v>Y</v>
          </cell>
          <cell r="E139" t="str">
            <v>Y</v>
          </cell>
          <cell r="F139" t="str">
            <v>Y</v>
          </cell>
          <cell r="G139" t="str">
            <v>Y</v>
          </cell>
          <cell r="H139" t="str">
            <v>Y</v>
          </cell>
          <cell r="I139" t="str">
            <v>Y</v>
          </cell>
          <cell r="J139">
            <v>0</v>
          </cell>
          <cell r="K139" t="str">
            <v>Y</v>
          </cell>
          <cell r="L139">
            <v>0</v>
          </cell>
          <cell r="M139" t="str">
            <v>Y</v>
          </cell>
          <cell r="N139">
            <v>0</v>
          </cell>
          <cell r="O139" t="str">
            <v>Y</v>
          </cell>
          <cell r="P139" t="str">
            <v/>
          </cell>
          <cell r="Q139" t="str">
            <v>Y</v>
          </cell>
          <cell r="R139" t="str">
            <v>Y</v>
          </cell>
          <cell r="S139">
            <v>0</v>
          </cell>
          <cell r="T139" t="str">
            <v>Y</v>
          </cell>
          <cell r="U139">
            <v>0</v>
          </cell>
          <cell r="V139" t="str">
            <v>Y</v>
          </cell>
          <cell r="W139" t="str">
            <v/>
          </cell>
          <cell r="X139" t="str">
            <v>Y</v>
          </cell>
          <cell r="Y139" t="str">
            <v>Y</v>
          </cell>
          <cell r="Z139" t="str">
            <v/>
          </cell>
          <cell r="AA139" t="str">
            <v>Y</v>
          </cell>
          <cell r="AB139">
            <v>0</v>
          </cell>
          <cell r="AC139" t="str">
            <v>Y</v>
          </cell>
          <cell r="AD139">
            <v>0</v>
          </cell>
          <cell r="AG139">
            <v>155251.0900000002</v>
          </cell>
          <cell r="AH139">
            <v>0</v>
          </cell>
          <cell r="AI139">
            <v>155251.0900000002</v>
          </cell>
          <cell r="AJ139">
            <v>17738.349999999999</v>
          </cell>
          <cell r="AK139">
            <v>172989.44000000021</v>
          </cell>
        </row>
        <row r="140">
          <cell r="A140">
            <v>2975</v>
          </cell>
          <cell r="B140">
            <v>3840</v>
          </cell>
          <cell r="C140" t="str">
            <v>Riverside C P Hullbridge</v>
          </cell>
          <cell r="D140" t="str">
            <v>Y</v>
          </cell>
          <cell r="E140" t="str">
            <v>Y</v>
          </cell>
          <cell r="F140" t="str">
            <v>Y</v>
          </cell>
          <cell r="G140" t="str">
            <v>Y</v>
          </cell>
          <cell r="H140" t="str">
            <v>Y</v>
          </cell>
          <cell r="I140" t="str">
            <v>Y</v>
          </cell>
          <cell r="J140">
            <v>0</v>
          </cell>
          <cell r="K140" t="str">
            <v>Y</v>
          </cell>
          <cell r="L140">
            <v>0</v>
          </cell>
          <cell r="M140" t="str">
            <v>Y</v>
          </cell>
          <cell r="N140">
            <v>0</v>
          </cell>
          <cell r="O140" t="str">
            <v>Y</v>
          </cell>
          <cell r="P140" t="str">
            <v/>
          </cell>
          <cell r="Q140" t="str">
            <v>Y</v>
          </cell>
          <cell r="R140" t="str">
            <v>Y</v>
          </cell>
          <cell r="S140">
            <v>0</v>
          </cell>
          <cell r="T140" t="str">
            <v>Y</v>
          </cell>
          <cell r="U140">
            <v>0</v>
          </cell>
          <cell r="V140" t="str">
            <v>Y</v>
          </cell>
          <cell r="W140" t="str">
            <v/>
          </cell>
          <cell r="X140" t="str">
            <v>Y</v>
          </cell>
          <cell r="Y140" t="str">
            <v>Y</v>
          </cell>
          <cell r="Z140" t="str">
            <v/>
          </cell>
          <cell r="AA140" t="str">
            <v>Y</v>
          </cell>
          <cell r="AB140">
            <v>0</v>
          </cell>
          <cell r="AC140" t="str">
            <v>Y</v>
          </cell>
          <cell r="AD140">
            <v>0</v>
          </cell>
          <cell r="AG140">
            <v>233738.32000000053</v>
          </cell>
          <cell r="AH140">
            <v>0</v>
          </cell>
          <cell r="AI140">
            <v>233738.32000000053</v>
          </cell>
          <cell r="AJ140">
            <v>2359.380000000001</v>
          </cell>
          <cell r="AK140">
            <v>236097.70000000054</v>
          </cell>
        </row>
        <row r="141">
          <cell r="A141">
            <v>1860</v>
          </cell>
          <cell r="B141">
            <v>2317</v>
          </cell>
          <cell r="C141" t="str">
            <v>Roach Vale C P Colchester</v>
          </cell>
          <cell r="D141" t="str">
            <v>Y</v>
          </cell>
          <cell r="E141" t="str">
            <v>Y</v>
          </cell>
          <cell r="F141" t="str">
            <v>Y</v>
          </cell>
          <cell r="G141" t="str">
            <v>Y</v>
          </cell>
          <cell r="H141" t="str">
            <v>Y</v>
          </cell>
          <cell r="I141" t="str">
            <v>Y</v>
          </cell>
          <cell r="J141">
            <v>0</v>
          </cell>
          <cell r="K141" t="str">
            <v>Y</v>
          </cell>
          <cell r="L141">
            <v>0</v>
          </cell>
          <cell r="M141" t="str">
            <v>Y</v>
          </cell>
          <cell r="N141">
            <v>0</v>
          </cell>
          <cell r="O141" t="str">
            <v>Y</v>
          </cell>
          <cell r="P141" t="str">
            <v/>
          </cell>
          <cell r="Q141" t="str">
            <v>Y</v>
          </cell>
          <cell r="R141" t="str">
            <v>Y</v>
          </cell>
          <cell r="S141">
            <v>0</v>
          </cell>
          <cell r="T141" t="str">
            <v>Y</v>
          </cell>
          <cell r="U141">
            <v>0</v>
          </cell>
          <cell r="V141" t="str">
            <v>Y</v>
          </cell>
          <cell r="W141" t="str">
            <v/>
          </cell>
          <cell r="X141" t="str">
            <v>Y</v>
          </cell>
          <cell r="Y141" t="str">
            <v>Y</v>
          </cell>
          <cell r="Z141" t="str">
            <v/>
          </cell>
          <cell r="AA141" t="str">
            <v>Y</v>
          </cell>
          <cell r="AB141">
            <v>0</v>
          </cell>
          <cell r="AC141" t="str">
            <v>Y</v>
          </cell>
          <cell r="AD141">
            <v>0</v>
          </cell>
          <cell r="AG141">
            <v>210302.80000000028</v>
          </cell>
          <cell r="AH141">
            <v>0</v>
          </cell>
          <cell r="AI141">
            <v>210302.80000000028</v>
          </cell>
          <cell r="AJ141">
            <v>12349.489999999998</v>
          </cell>
          <cell r="AK141">
            <v>222652.29000000027</v>
          </cell>
        </row>
        <row r="142">
          <cell r="A142">
            <v>3810</v>
          </cell>
          <cell r="B142">
            <v>5226</v>
          </cell>
          <cell r="C142" t="str">
            <v>Rodings Primary School</v>
          </cell>
          <cell r="D142" t="str">
            <v>Y</v>
          </cell>
          <cell r="E142" t="str">
            <v>Y</v>
          </cell>
          <cell r="F142" t="str">
            <v>Y</v>
          </cell>
          <cell r="G142" t="str">
            <v>Y</v>
          </cell>
          <cell r="H142" t="str">
            <v>Y</v>
          </cell>
          <cell r="I142" t="str">
            <v>Y</v>
          </cell>
          <cell r="J142">
            <v>0</v>
          </cell>
          <cell r="K142" t="str">
            <v>Y</v>
          </cell>
          <cell r="L142">
            <v>0</v>
          </cell>
          <cell r="M142" t="str">
            <v>Y</v>
          </cell>
          <cell r="N142">
            <v>0</v>
          </cell>
          <cell r="O142" t="str">
            <v>Y</v>
          </cell>
          <cell r="P142" t="str">
            <v/>
          </cell>
          <cell r="Q142" t="str">
            <v>Y</v>
          </cell>
          <cell r="R142" t="str">
            <v>Y</v>
          </cell>
          <cell r="S142">
            <v>0</v>
          </cell>
          <cell r="T142" t="str">
            <v>Y</v>
          </cell>
          <cell r="U142">
            <v>0</v>
          </cell>
          <cell r="V142" t="str">
            <v>Y</v>
          </cell>
          <cell r="W142" t="str">
            <v/>
          </cell>
          <cell r="X142" t="str">
            <v>Y</v>
          </cell>
          <cell r="Y142" t="str">
            <v>Y</v>
          </cell>
          <cell r="Z142" t="str">
            <v/>
          </cell>
          <cell r="AA142" t="str">
            <v>Y</v>
          </cell>
          <cell r="AB142">
            <v>0</v>
          </cell>
          <cell r="AC142" t="str">
            <v>Y</v>
          </cell>
          <cell r="AD142">
            <v>0</v>
          </cell>
          <cell r="AG142">
            <v>437353.51999999973</v>
          </cell>
          <cell r="AH142">
            <v>7617.6599999999989</v>
          </cell>
          <cell r="AI142">
            <v>444971.1799999997</v>
          </cell>
          <cell r="AJ142">
            <v>0</v>
          </cell>
          <cell r="AK142">
            <v>444971.1799999997</v>
          </cell>
        </row>
        <row r="143">
          <cell r="A143">
            <v>3908</v>
          </cell>
          <cell r="B143">
            <v>3131</v>
          </cell>
          <cell r="C143" t="str">
            <v>Sheering CE P</v>
          </cell>
          <cell r="D143" t="str">
            <v>Y</v>
          </cell>
          <cell r="E143" t="str">
            <v>Y</v>
          </cell>
          <cell r="F143" t="str">
            <v>Y</v>
          </cell>
          <cell r="G143" t="str">
            <v>Y</v>
          </cell>
          <cell r="H143" t="str">
            <v>Y</v>
          </cell>
          <cell r="I143" t="str">
            <v>Y</v>
          </cell>
          <cell r="J143">
            <v>0</v>
          </cell>
          <cell r="K143" t="str">
            <v>Y</v>
          </cell>
          <cell r="L143">
            <v>0</v>
          </cell>
          <cell r="M143" t="str">
            <v>Y</v>
          </cell>
          <cell r="N143">
            <v>0</v>
          </cell>
          <cell r="O143" t="str">
            <v>Y</v>
          </cell>
          <cell r="P143" t="str">
            <v/>
          </cell>
          <cell r="Q143" t="str">
            <v>Y</v>
          </cell>
          <cell r="R143" t="str">
            <v>Y</v>
          </cell>
          <cell r="S143">
            <v>0</v>
          </cell>
          <cell r="T143" t="str">
            <v>Y</v>
          </cell>
          <cell r="U143">
            <v>0</v>
          </cell>
          <cell r="V143" t="str">
            <v>Y</v>
          </cell>
          <cell r="W143" t="str">
            <v/>
          </cell>
          <cell r="X143" t="str">
            <v>Y</v>
          </cell>
          <cell r="Y143" t="str">
            <v>Y</v>
          </cell>
          <cell r="Z143" t="str">
            <v/>
          </cell>
          <cell r="AA143" t="str">
            <v>Y</v>
          </cell>
          <cell r="AB143">
            <v>0</v>
          </cell>
          <cell r="AC143" t="str">
            <v>Y</v>
          </cell>
          <cell r="AD143">
            <v>0</v>
          </cell>
          <cell r="AG143">
            <v>-9926.2299999999814</v>
          </cell>
          <cell r="AH143">
            <v>0</v>
          </cell>
          <cell r="AI143">
            <v>-9926.2299999999814</v>
          </cell>
          <cell r="AJ143">
            <v>5287</v>
          </cell>
          <cell r="AK143">
            <v>-4639.2299999999814</v>
          </cell>
        </row>
        <row r="144">
          <cell r="A144">
            <v>1262</v>
          </cell>
          <cell r="B144">
            <v>2911</v>
          </cell>
          <cell r="C144" t="str">
            <v>South Green C I &amp; N Billericay</v>
          </cell>
          <cell r="D144" t="str">
            <v>Y</v>
          </cell>
          <cell r="E144" t="str">
            <v>Y</v>
          </cell>
          <cell r="F144" t="str">
            <v>Y</v>
          </cell>
          <cell r="G144" t="str">
            <v>Y</v>
          </cell>
          <cell r="H144" t="str">
            <v>Y</v>
          </cell>
          <cell r="I144" t="str">
            <v>Y</v>
          </cell>
          <cell r="J144">
            <v>0</v>
          </cell>
          <cell r="K144" t="str">
            <v>Y</v>
          </cell>
          <cell r="L144">
            <v>0</v>
          </cell>
          <cell r="M144" t="str">
            <v>Y</v>
          </cell>
          <cell r="N144">
            <v>0</v>
          </cell>
          <cell r="O144" t="str">
            <v>Y</v>
          </cell>
          <cell r="P144" t="str">
            <v/>
          </cell>
          <cell r="Q144" t="str">
            <v>Y</v>
          </cell>
          <cell r="R144" t="str">
            <v>Y</v>
          </cell>
          <cell r="S144">
            <v>0</v>
          </cell>
          <cell r="T144" t="str">
            <v>Y</v>
          </cell>
          <cell r="U144">
            <v>0</v>
          </cell>
          <cell r="V144" t="str">
            <v>Y</v>
          </cell>
          <cell r="W144" t="str">
            <v/>
          </cell>
          <cell r="X144" t="str">
            <v>Y</v>
          </cell>
          <cell r="Y144" t="str">
            <v>Y</v>
          </cell>
          <cell r="Z144" t="str">
            <v/>
          </cell>
          <cell r="AA144" t="str">
            <v>Y</v>
          </cell>
          <cell r="AB144">
            <v>0</v>
          </cell>
          <cell r="AC144" t="str">
            <v>Y</v>
          </cell>
          <cell r="AD144">
            <v>0</v>
          </cell>
          <cell r="AG144">
            <v>204573.62000000034</v>
          </cell>
          <cell r="AH144">
            <v>0</v>
          </cell>
          <cell r="AI144">
            <v>204573.62000000034</v>
          </cell>
          <cell r="AJ144">
            <v>9415.69</v>
          </cell>
          <cell r="AK144">
            <v>213989.31000000035</v>
          </cell>
        </row>
        <row r="145">
          <cell r="A145">
            <v>1260</v>
          </cell>
          <cell r="B145">
            <v>2681</v>
          </cell>
          <cell r="C145" t="str">
            <v>South Green C J Billericay</v>
          </cell>
          <cell r="D145" t="str">
            <v>Y</v>
          </cell>
          <cell r="E145" t="str">
            <v>Y</v>
          </cell>
          <cell r="F145" t="str">
            <v>Y</v>
          </cell>
          <cell r="G145" t="str">
            <v>Y</v>
          </cell>
          <cell r="H145" t="str">
            <v>Y</v>
          </cell>
          <cell r="I145" t="str">
            <v>Y</v>
          </cell>
          <cell r="J145">
            <v>0</v>
          </cell>
          <cell r="K145" t="str">
            <v>Y</v>
          </cell>
          <cell r="L145">
            <v>0</v>
          </cell>
          <cell r="M145" t="str">
            <v>Y</v>
          </cell>
          <cell r="N145">
            <v>0</v>
          </cell>
          <cell r="O145" t="str">
            <v>Y</v>
          </cell>
          <cell r="P145" t="str">
            <v/>
          </cell>
          <cell r="Q145" t="str">
            <v>Y</v>
          </cell>
          <cell r="R145" t="str">
            <v>Y</v>
          </cell>
          <cell r="S145">
            <v>0</v>
          </cell>
          <cell r="T145" t="str">
            <v>Y</v>
          </cell>
          <cell r="U145">
            <v>0</v>
          </cell>
          <cell r="V145" t="str">
            <v>Y</v>
          </cell>
          <cell r="W145" t="str">
            <v/>
          </cell>
          <cell r="X145" t="str">
            <v>Y</v>
          </cell>
          <cell r="Y145" t="str">
            <v>Y</v>
          </cell>
          <cell r="Z145" t="str">
            <v/>
          </cell>
          <cell r="AA145" t="str">
            <v>Y</v>
          </cell>
          <cell r="AB145">
            <v>0</v>
          </cell>
          <cell r="AC145" t="str">
            <v>Y</v>
          </cell>
          <cell r="AD145">
            <v>0</v>
          </cell>
          <cell r="AG145">
            <v>58662.760000000242</v>
          </cell>
          <cell r="AH145">
            <v>0</v>
          </cell>
          <cell r="AI145">
            <v>58662.760000000242</v>
          </cell>
          <cell r="AJ145">
            <v>0</v>
          </cell>
          <cell r="AK145">
            <v>58662.760000000242</v>
          </cell>
        </row>
        <row r="146">
          <cell r="A146">
            <v>4132</v>
          </cell>
          <cell r="B146">
            <v>3462</v>
          </cell>
          <cell r="C146" t="str">
            <v>South Weald St Peter's CE P</v>
          </cell>
          <cell r="D146" t="str">
            <v>Y</v>
          </cell>
          <cell r="E146" t="str">
            <v>Y</v>
          </cell>
          <cell r="F146" t="str">
            <v>Y</v>
          </cell>
          <cell r="G146" t="str">
            <v>Y</v>
          </cell>
          <cell r="H146" t="str">
            <v>Y</v>
          </cell>
          <cell r="I146" t="str">
            <v>Y</v>
          </cell>
          <cell r="J146">
            <v>0</v>
          </cell>
          <cell r="K146" t="str">
            <v>Y</v>
          </cell>
          <cell r="L146">
            <v>0</v>
          </cell>
          <cell r="M146" t="str">
            <v>Y</v>
          </cell>
          <cell r="N146">
            <v>0</v>
          </cell>
          <cell r="O146" t="str">
            <v>Y</v>
          </cell>
          <cell r="P146" t="str">
            <v/>
          </cell>
          <cell r="Q146" t="str">
            <v>Y</v>
          </cell>
          <cell r="R146" t="str">
            <v>Y</v>
          </cell>
          <cell r="S146">
            <v>0</v>
          </cell>
          <cell r="T146" t="str">
            <v>Y</v>
          </cell>
          <cell r="U146">
            <v>0</v>
          </cell>
          <cell r="V146" t="str">
            <v>Y</v>
          </cell>
          <cell r="W146" t="str">
            <v/>
          </cell>
          <cell r="X146" t="str">
            <v>Y</v>
          </cell>
          <cell r="Y146" t="str">
            <v>Y</v>
          </cell>
          <cell r="Z146" t="str">
            <v/>
          </cell>
          <cell r="AA146" t="str">
            <v>Y</v>
          </cell>
          <cell r="AB146">
            <v>0</v>
          </cell>
          <cell r="AC146" t="str">
            <v>Y</v>
          </cell>
          <cell r="AD146">
            <v>0</v>
          </cell>
          <cell r="AG146">
            <v>203027.25000000047</v>
          </cell>
          <cell r="AH146">
            <v>0</v>
          </cell>
          <cell r="AI146">
            <v>203027.25000000047</v>
          </cell>
          <cell r="AJ146">
            <v>0</v>
          </cell>
          <cell r="AK146">
            <v>203027.25000000047</v>
          </cell>
        </row>
        <row r="147">
          <cell r="A147">
            <v>2846</v>
          </cell>
          <cell r="B147">
            <v>2374</v>
          </cell>
          <cell r="C147" t="str">
            <v>Spring Meadow C P Dovercourt Harwich</v>
          </cell>
          <cell r="D147" t="str">
            <v>Y</v>
          </cell>
          <cell r="E147" t="str">
            <v>Y</v>
          </cell>
          <cell r="F147" t="str">
            <v>Y</v>
          </cell>
          <cell r="G147" t="str">
            <v>Y</v>
          </cell>
          <cell r="H147" t="str">
            <v>Y</v>
          </cell>
          <cell r="I147" t="str">
            <v>Y</v>
          </cell>
          <cell r="J147">
            <v>0</v>
          </cell>
          <cell r="K147" t="str">
            <v>Y</v>
          </cell>
          <cell r="L147">
            <v>0</v>
          </cell>
          <cell r="M147" t="str">
            <v>Y</v>
          </cell>
          <cell r="N147">
            <v>0</v>
          </cell>
          <cell r="O147" t="str">
            <v>Y</v>
          </cell>
          <cell r="P147" t="str">
            <v/>
          </cell>
          <cell r="Q147" t="str">
            <v>Y</v>
          </cell>
          <cell r="R147" t="str">
            <v>Y</v>
          </cell>
          <cell r="S147">
            <v>0</v>
          </cell>
          <cell r="T147" t="str">
            <v>Y</v>
          </cell>
          <cell r="U147">
            <v>0</v>
          </cell>
          <cell r="V147" t="str">
            <v>Y</v>
          </cell>
          <cell r="W147" t="str">
            <v/>
          </cell>
          <cell r="X147" t="str">
            <v>Y</v>
          </cell>
          <cell r="Y147" t="str">
            <v>Y</v>
          </cell>
          <cell r="Z147" t="str">
            <v/>
          </cell>
          <cell r="AA147" t="str">
            <v>Y</v>
          </cell>
          <cell r="AB147">
            <v>0</v>
          </cell>
          <cell r="AC147" t="str">
            <v>Y</v>
          </cell>
          <cell r="AD147">
            <v>0</v>
          </cell>
          <cell r="AG147">
            <v>259357.34999999916</v>
          </cell>
          <cell r="AH147">
            <v>0</v>
          </cell>
          <cell r="AI147">
            <v>259357.34999999916</v>
          </cell>
          <cell r="AJ147">
            <v>14028.75</v>
          </cell>
          <cell r="AK147">
            <v>273386.09999999916</v>
          </cell>
        </row>
        <row r="148">
          <cell r="A148">
            <v>1673</v>
          </cell>
          <cell r="B148">
            <v>2020</v>
          </cell>
          <cell r="C148" t="str">
            <v>Springfield C Primary</v>
          </cell>
          <cell r="D148" t="str">
            <v>Y</v>
          </cell>
          <cell r="E148" t="str">
            <v>Y</v>
          </cell>
          <cell r="F148" t="str">
            <v>Y</v>
          </cell>
          <cell r="G148" t="str">
            <v>Y</v>
          </cell>
          <cell r="H148" t="str">
            <v>Y</v>
          </cell>
          <cell r="I148" t="str">
            <v>Y</v>
          </cell>
          <cell r="J148">
            <v>0</v>
          </cell>
          <cell r="K148" t="str">
            <v>Y</v>
          </cell>
          <cell r="L148">
            <v>0</v>
          </cell>
          <cell r="M148" t="str">
            <v>Y</v>
          </cell>
          <cell r="N148">
            <v>0</v>
          </cell>
          <cell r="O148" t="str">
            <v>Y</v>
          </cell>
          <cell r="P148" t="str">
            <v/>
          </cell>
          <cell r="Q148" t="str">
            <v>Y</v>
          </cell>
          <cell r="R148" t="str">
            <v>Y</v>
          </cell>
          <cell r="S148">
            <v>0</v>
          </cell>
          <cell r="T148" t="str">
            <v>Y</v>
          </cell>
          <cell r="U148">
            <v>0</v>
          </cell>
          <cell r="V148" t="str">
            <v>Y</v>
          </cell>
          <cell r="W148" t="str">
            <v/>
          </cell>
          <cell r="X148" t="str">
            <v>Y</v>
          </cell>
          <cell r="Y148" t="str">
            <v>Y</v>
          </cell>
          <cell r="Z148" t="str">
            <v/>
          </cell>
          <cell r="AA148" t="str">
            <v>Y</v>
          </cell>
          <cell r="AB148">
            <v>0</v>
          </cell>
          <cell r="AC148" t="str">
            <v>Y</v>
          </cell>
          <cell r="AD148">
            <v>0</v>
          </cell>
          <cell r="AG148">
            <v>405477.10999999987</v>
          </cell>
          <cell r="AH148">
            <v>0</v>
          </cell>
          <cell r="AI148">
            <v>405477.10999999987</v>
          </cell>
          <cell r="AJ148">
            <v>30438.879999999997</v>
          </cell>
          <cell r="AK148">
            <v>435915.98999999987</v>
          </cell>
        </row>
        <row r="149">
          <cell r="A149">
            <v>2888</v>
          </cell>
          <cell r="B149">
            <v>5279</v>
          </cell>
          <cell r="C149" t="str">
            <v>St Andrew's CE Junior School Hatfield Peverel</v>
          </cell>
          <cell r="D149" t="str">
            <v>Y</v>
          </cell>
          <cell r="E149" t="str">
            <v>Y</v>
          </cell>
          <cell r="F149" t="str">
            <v>Y</v>
          </cell>
          <cell r="G149" t="str">
            <v>Y</v>
          </cell>
          <cell r="H149" t="str">
            <v>Y</v>
          </cell>
          <cell r="I149" t="str">
            <v>Y</v>
          </cell>
          <cell r="J149">
            <v>0</v>
          </cell>
          <cell r="K149" t="str">
            <v>Y</v>
          </cell>
          <cell r="L149">
            <v>0</v>
          </cell>
          <cell r="M149" t="str">
            <v>Y</v>
          </cell>
          <cell r="N149">
            <v>0</v>
          </cell>
          <cell r="O149" t="str">
            <v>Y</v>
          </cell>
          <cell r="P149" t="str">
            <v/>
          </cell>
          <cell r="Q149" t="str">
            <v>Y</v>
          </cell>
          <cell r="R149" t="str">
            <v>Y</v>
          </cell>
          <cell r="S149">
            <v>0</v>
          </cell>
          <cell r="T149" t="str">
            <v>Y</v>
          </cell>
          <cell r="U149">
            <v>0</v>
          </cell>
          <cell r="V149" t="str">
            <v>Y</v>
          </cell>
          <cell r="W149" t="str">
            <v/>
          </cell>
          <cell r="X149" t="str">
            <v>Y</v>
          </cell>
          <cell r="Y149" t="str">
            <v>Y</v>
          </cell>
          <cell r="Z149" t="str">
            <v/>
          </cell>
          <cell r="AA149" t="str">
            <v>Y</v>
          </cell>
          <cell r="AB149">
            <v>0</v>
          </cell>
          <cell r="AC149" t="str">
            <v>Y</v>
          </cell>
          <cell r="AD149">
            <v>0</v>
          </cell>
          <cell r="AG149">
            <v>10855.579999999842</v>
          </cell>
          <cell r="AH149">
            <v>0</v>
          </cell>
          <cell r="AI149">
            <v>10855.579999999842</v>
          </cell>
          <cell r="AJ149">
            <v>6068.9999999999854</v>
          </cell>
          <cell r="AK149">
            <v>16924.579999999827</v>
          </cell>
        </row>
        <row r="150">
          <cell r="A150">
            <v>3464</v>
          </cell>
          <cell r="B150">
            <v>5241</v>
          </cell>
          <cell r="C150" t="str">
            <v>St Andrew's CE Primary School, North Weald</v>
          </cell>
          <cell r="D150" t="str">
            <v>Y</v>
          </cell>
          <cell r="E150" t="str">
            <v>Y</v>
          </cell>
          <cell r="F150" t="str">
            <v>Y</v>
          </cell>
          <cell r="G150" t="str">
            <v>Y</v>
          </cell>
          <cell r="H150" t="str">
            <v>Y</v>
          </cell>
          <cell r="I150" t="str">
            <v>Y</v>
          </cell>
          <cell r="J150">
            <v>0</v>
          </cell>
          <cell r="K150" t="str">
            <v>Y</v>
          </cell>
          <cell r="L150">
            <v>0</v>
          </cell>
          <cell r="M150" t="str">
            <v>Y</v>
          </cell>
          <cell r="N150">
            <v>0</v>
          </cell>
          <cell r="O150" t="str">
            <v>Y</v>
          </cell>
          <cell r="P150" t="str">
            <v/>
          </cell>
          <cell r="Q150" t="str">
            <v>Y</v>
          </cell>
          <cell r="R150" t="str">
            <v>Y</v>
          </cell>
          <cell r="S150">
            <v>0</v>
          </cell>
          <cell r="T150" t="str">
            <v>Y</v>
          </cell>
          <cell r="U150">
            <v>0</v>
          </cell>
          <cell r="V150" t="str">
            <v>Y</v>
          </cell>
          <cell r="W150" t="str">
            <v/>
          </cell>
          <cell r="X150" t="str">
            <v>Y</v>
          </cell>
          <cell r="Y150" t="str">
            <v>Y</v>
          </cell>
          <cell r="Z150" t="str">
            <v/>
          </cell>
          <cell r="AA150" t="str">
            <v>Y</v>
          </cell>
          <cell r="AB150">
            <v>0</v>
          </cell>
          <cell r="AC150" t="str">
            <v>Y</v>
          </cell>
          <cell r="AD150">
            <v>0</v>
          </cell>
          <cell r="AG150">
            <v>-29547.319999999832</v>
          </cell>
          <cell r="AH150">
            <v>0</v>
          </cell>
          <cell r="AI150">
            <v>-29547.319999999832</v>
          </cell>
          <cell r="AJ150">
            <v>14981.710000000006</v>
          </cell>
          <cell r="AK150">
            <v>-14565.609999999826</v>
          </cell>
        </row>
        <row r="151">
          <cell r="A151">
            <v>1146</v>
          </cell>
          <cell r="B151">
            <v>3431</v>
          </cell>
          <cell r="C151" t="str">
            <v>St Anne Line RC J The Basildon</v>
          </cell>
          <cell r="D151" t="str">
            <v>Y</v>
          </cell>
          <cell r="E151" t="str">
            <v>Y</v>
          </cell>
          <cell r="F151" t="str">
            <v>Y</v>
          </cell>
          <cell r="G151" t="str">
            <v>Y</v>
          </cell>
          <cell r="H151" t="str">
            <v>Y</v>
          </cell>
          <cell r="I151" t="str">
            <v>Y</v>
          </cell>
          <cell r="J151">
            <v>0</v>
          </cell>
          <cell r="K151" t="str">
            <v>Y</v>
          </cell>
          <cell r="L151">
            <v>0</v>
          </cell>
          <cell r="M151" t="str">
            <v>Y</v>
          </cell>
          <cell r="N151">
            <v>0</v>
          </cell>
          <cell r="O151" t="str">
            <v>Y</v>
          </cell>
          <cell r="P151" t="str">
            <v/>
          </cell>
          <cell r="Q151" t="str">
            <v>Y</v>
          </cell>
          <cell r="R151" t="str">
            <v>Y</v>
          </cell>
          <cell r="S151">
            <v>0</v>
          </cell>
          <cell r="T151" t="str">
            <v>Y</v>
          </cell>
          <cell r="U151">
            <v>0</v>
          </cell>
          <cell r="V151" t="str">
            <v>Y</v>
          </cell>
          <cell r="W151" t="str">
            <v/>
          </cell>
          <cell r="X151" t="str">
            <v>Y</v>
          </cell>
          <cell r="Y151" t="str">
            <v>Y</v>
          </cell>
          <cell r="Z151" t="str">
            <v/>
          </cell>
          <cell r="AA151" t="str">
            <v>Y</v>
          </cell>
          <cell r="AB151">
            <v>0</v>
          </cell>
          <cell r="AC151" t="str">
            <v>Y</v>
          </cell>
          <cell r="AD151">
            <v>0</v>
          </cell>
          <cell r="AG151">
            <v>312762.79999999981</v>
          </cell>
          <cell r="AH151">
            <v>0</v>
          </cell>
          <cell r="AI151">
            <v>312762.79999999981</v>
          </cell>
          <cell r="AJ151">
            <v>0</v>
          </cell>
          <cell r="AK151">
            <v>312762.79999999981</v>
          </cell>
        </row>
        <row r="152">
          <cell r="A152">
            <v>1380</v>
          </cell>
          <cell r="B152">
            <v>3790</v>
          </cell>
          <cell r="C152" t="str">
            <v>St Francis RC P Braintree</v>
          </cell>
          <cell r="D152" t="str">
            <v>Y</v>
          </cell>
          <cell r="E152" t="str">
            <v>Y</v>
          </cell>
          <cell r="F152" t="str">
            <v>Y</v>
          </cell>
          <cell r="G152" t="str">
            <v>Y</v>
          </cell>
          <cell r="H152" t="str">
            <v>Y</v>
          </cell>
          <cell r="I152" t="str">
            <v>Y</v>
          </cell>
          <cell r="J152">
            <v>0</v>
          </cell>
          <cell r="K152" t="str">
            <v>Y</v>
          </cell>
          <cell r="L152">
            <v>0</v>
          </cell>
          <cell r="M152" t="str">
            <v>Y</v>
          </cell>
          <cell r="N152">
            <v>0</v>
          </cell>
          <cell r="O152" t="str">
            <v>Y</v>
          </cell>
          <cell r="P152" t="str">
            <v/>
          </cell>
          <cell r="Q152" t="str">
            <v>Y</v>
          </cell>
          <cell r="R152" t="str">
            <v>Y</v>
          </cell>
          <cell r="S152">
            <v>0</v>
          </cell>
          <cell r="T152" t="str">
            <v>Y</v>
          </cell>
          <cell r="U152">
            <v>0</v>
          </cell>
          <cell r="V152" t="str">
            <v>Y</v>
          </cell>
          <cell r="W152" t="str">
            <v/>
          </cell>
          <cell r="X152" t="str">
            <v>Y</v>
          </cell>
          <cell r="Y152" t="str">
            <v>Y</v>
          </cell>
          <cell r="Z152" t="str">
            <v/>
          </cell>
          <cell r="AA152" t="str">
            <v>Y</v>
          </cell>
          <cell r="AB152">
            <v>0</v>
          </cell>
          <cell r="AC152" t="str">
            <v>Y</v>
          </cell>
          <cell r="AD152">
            <v>0</v>
          </cell>
          <cell r="AG152">
            <v>50190.550000000047</v>
          </cell>
          <cell r="AH152">
            <v>0</v>
          </cell>
          <cell r="AI152">
            <v>50190.550000000047</v>
          </cell>
          <cell r="AJ152">
            <v>36548.31</v>
          </cell>
          <cell r="AK152">
            <v>86738.860000000044</v>
          </cell>
        </row>
        <row r="153">
          <cell r="A153">
            <v>3338</v>
          </cell>
          <cell r="B153">
            <v>3811</v>
          </cell>
          <cell r="C153" t="str">
            <v>St Francis RC P Maldon</v>
          </cell>
          <cell r="D153" t="str">
            <v>Y</v>
          </cell>
          <cell r="E153" t="str">
            <v>Y</v>
          </cell>
          <cell r="F153" t="str">
            <v>N</v>
          </cell>
          <cell r="G153" t="str">
            <v>Y</v>
          </cell>
          <cell r="H153" t="str">
            <v>Y</v>
          </cell>
          <cell r="I153" t="str">
            <v>Y</v>
          </cell>
          <cell r="J153">
            <v>0</v>
          </cell>
          <cell r="K153" t="str">
            <v>Y</v>
          </cell>
          <cell r="L153">
            <v>0</v>
          </cell>
          <cell r="M153" t="str">
            <v>Y</v>
          </cell>
          <cell r="N153">
            <v>0</v>
          </cell>
          <cell r="O153" t="str">
            <v>Y</v>
          </cell>
          <cell r="P153" t="str">
            <v/>
          </cell>
          <cell r="Q153" t="str">
            <v>Y</v>
          </cell>
          <cell r="R153" t="str">
            <v>Y</v>
          </cell>
          <cell r="S153">
            <v>0</v>
          </cell>
          <cell r="T153" t="str">
            <v>Y</v>
          </cell>
          <cell r="U153">
            <v>0</v>
          </cell>
          <cell r="V153" t="str">
            <v>Y</v>
          </cell>
          <cell r="W153" t="str">
            <v/>
          </cell>
          <cell r="X153" t="str">
            <v>Y</v>
          </cell>
          <cell r="Y153" t="str">
            <v>Y</v>
          </cell>
          <cell r="Z153" t="str">
            <v/>
          </cell>
          <cell r="AA153" t="str">
            <v>Y</v>
          </cell>
          <cell r="AB153">
            <v>0</v>
          </cell>
          <cell r="AC153" t="str">
            <v>Y</v>
          </cell>
          <cell r="AD153">
            <v>0</v>
          </cell>
          <cell r="AG153">
            <v>-45918.579999999609</v>
          </cell>
          <cell r="AH153">
            <v>0</v>
          </cell>
          <cell r="AI153">
            <v>-45918.579999999609</v>
          </cell>
          <cell r="AJ153">
            <v>17243.760000000002</v>
          </cell>
          <cell r="AK153">
            <v>-28674.819999999607</v>
          </cell>
        </row>
        <row r="154">
          <cell r="A154">
            <v>1870</v>
          </cell>
          <cell r="B154">
            <v>2001</v>
          </cell>
          <cell r="C154" t="str">
            <v>St Georges C P Colchester</v>
          </cell>
          <cell r="D154" t="str">
            <v>N</v>
          </cell>
          <cell r="E154" t="e">
            <v>#N/A</v>
          </cell>
          <cell r="F154" t="e">
            <v>#N/A</v>
          </cell>
          <cell r="G154" t="e">
            <v>#N/A</v>
          </cell>
          <cell r="H154" t="e">
            <v>#N/A</v>
          </cell>
          <cell r="I154" t="e">
            <v>#N/A</v>
          </cell>
          <cell r="J154" t="e">
            <v>#N/A</v>
          </cell>
          <cell r="K154" t="e">
            <v>#N/A</v>
          </cell>
          <cell r="L154" t="e">
            <v>#N/A</v>
          </cell>
          <cell r="M154" t="e">
            <v>#N/A</v>
          </cell>
          <cell r="N154" t="e">
            <v>#N/A</v>
          </cell>
          <cell r="O154" t="e">
            <v>#N/A</v>
          </cell>
          <cell r="P154" t="e">
            <v>#N/A</v>
          </cell>
          <cell r="Q154" t="e">
            <v>#N/A</v>
          </cell>
          <cell r="R154" t="e">
            <v>#N/A</v>
          </cell>
          <cell r="S154" t="e">
            <v>#N/A</v>
          </cell>
          <cell r="T154" t="e">
            <v>#N/A</v>
          </cell>
          <cell r="U154" t="e">
            <v>#N/A</v>
          </cell>
          <cell r="V154" t="e">
            <v>#N/A</v>
          </cell>
          <cell r="W154" t="e">
            <v>#N/A</v>
          </cell>
          <cell r="X154" t="e">
            <v>#N/A</v>
          </cell>
          <cell r="Y154" t="e">
            <v>#N/A</v>
          </cell>
          <cell r="Z154" t="e">
            <v>#N/A</v>
          </cell>
          <cell r="AA154" t="e">
            <v>#N/A</v>
          </cell>
          <cell r="AB154" t="e">
            <v>#N/A</v>
          </cell>
          <cell r="AC154" t="e">
            <v>#N/A</v>
          </cell>
          <cell r="AD154" t="e">
            <v>#N/A</v>
          </cell>
          <cell r="AG154" t="e">
            <v>#N/A</v>
          </cell>
          <cell r="AH154" t="e">
            <v>#N/A</v>
          </cell>
          <cell r="AI154" t="e">
            <v>#N/A</v>
          </cell>
          <cell r="AJ154" t="e">
            <v>#N/A</v>
          </cell>
          <cell r="AK154" t="e">
            <v>#N/A</v>
          </cell>
        </row>
        <row r="155">
          <cell r="A155">
            <v>2496</v>
          </cell>
          <cell r="B155">
            <v>3032</v>
          </cell>
          <cell r="C155" t="str">
            <v>St Georges CE P Gt Bromley</v>
          </cell>
          <cell r="D155" t="str">
            <v>Y</v>
          </cell>
          <cell r="E155" t="str">
            <v>Y</v>
          </cell>
          <cell r="F155" t="str">
            <v>Y</v>
          </cell>
          <cell r="G155" t="str">
            <v>Y</v>
          </cell>
          <cell r="H155" t="str">
            <v>Y</v>
          </cell>
          <cell r="I155" t="str">
            <v>Y</v>
          </cell>
          <cell r="J155">
            <v>0</v>
          </cell>
          <cell r="K155" t="str">
            <v>Y</v>
          </cell>
          <cell r="L155">
            <v>0</v>
          </cell>
          <cell r="M155" t="str">
            <v>Y</v>
          </cell>
          <cell r="N155">
            <v>0</v>
          </cell>
          <cell r="O155" t="str">
            <v>Y</v>
          </cell>
          <cell r="P155" t="str">
            <v/>
          </cell>
          <cell r="Q155" t="str">
            <v>Y</v>
          </cell>
          <cell r="R155" t="str">
            <v>Y</v>
          </cell>
          <cell r="S155">
            <v>0</v>
          </cell>
          <cell r="T155" t="str">
            <v>Y</v>
          </cell>
          <cell r="U155">
            <v>0</v>
          </cell>
          <cell r="V155" t="str">
            <v>Y</v>
          </cell>
          <cell r="W155" t="str">
            <v/>
          </cell>
          <cell r="X155" t="str">
            <v>Y</v>
          </cell>
          <cell r="Y155" t="str">
            <v>Y</v>
          </cell>
          <cell r="Z155" t="str">
            <v/>
          </cell>
          <cell r="AA155" t="str">
            <v>Y</v>
          </cell>
          <cell r="AB155">
            <v>0</v>
          </cell>
          <cell r="AC155" t="str">
            <v>Y</v>
          </cell>
          <cell r="AD155">
            <v>0</v>
          </cell>
          <cell r="AG155">
            <v>127597.99000000022</v>
          </cell>
          <cell r="AH155">
            <v>0</v>
          </cell>
          <cell r="AI155">
            <v>127597.99000000022</v>
          </cell>
          <cell r="AJ155">
            <v>6730.8199999999988</v>
          </cell>
          <cell r="AK155">
            <v>134328.81000000023</v>
          </cell>
        </row>
        <row r="156">
          <cell r="A156">
            <v>2544</v>
          </cell>
          <cell r="B156">
            <v>3009</v>
          </cell>
          <cell r="C156" t="str">
            <v>St Giles CE P Gt Maplestead</v>
          </cell>
          <cell r="D156" t="str">
            <v>Y</v>
          </cell>
          <cell r="E156" t="str">
            <v>Y</v>
          </cell>
          <cell r="F156" t="str">
            <v>Y</v>
          </cell>
          <cell r="G156" t="str">
            <v>Y</v>
          </cell>
          <cell r="H156" t="str">
            <v>Y</v>
          </cell>
          <cell r="I156" t="str">
            <v>Y</v>
          </cell>
          <cell r="J156">
            <v>0</v>
          </cell>
          <cell r="K156" t="str">
            <v>Y</v>
          </cell>
          <cell r="L156">
            <v>0</v>
          </cell>
          <cell r="M156" t="str">
            <v>Y</v>
          </cell>
          <cell r="N156">
            <v>0</v>
          </cell>
          <cell r="O156" t="str">
            <v>Y</v>
          </cell>
          <cell r="P156" t="str">
            <v/>
          </cell>
          <cell r="Q156" t="str">
            <v>Y</v>
          </cell>
          <cell r="R156" t="str">
            <v>Y</v>
          </cell>
          <cell r="S156">
            <v>0</v>
          </cell>
          <cell r="T156" t="str">
            <v>Y</v>
          </cell>
          <cell r="U156">
            <v>0</v>
          </cell>
          <cell r="V156" t="str">
            <v>Y</v>
          </cell>
          <cell r="W156" t="str">
            <v/>
          </cell>
          <cell r="X156" t="str">
            <v>Y</v>
          </cell>
          <cell r="Y156" t="str">
            <v>Y</v>
          </cell>
          <cell r="Z156" t="str">
            <v/>
          </cell>
          <cell r="AA156" t="str">
            <v>Y</v>
          </cell>
          <cell r="AB156">
            <v>0</v>
          </cell>
          <cell r="AC156" t="str">
            <v>Y</v>
          </cell>
          <cell r="AD156">
            <v>0</v>
          </cell>
          <cell r="AG156">
            <v>86476.700000000186</v>
          </cell>
          <cell r="AH156">
            <v>0</v>
          </cell>
          <cell r="AI156">
            <v>86476.700000000186</v>
          </cell>
          <cell r="AJ156">
            <v>7288.2299999999977</v>
          </cell>
          <cell r="AK156">
            <v>93764.930000000182</v>
          </cell>
        </row>
        <row r="157">
          <cell r="A157">
            <v>1424</v>
          </cell>
          <cell r="B157">
            <v>5267</v>
          </cell>
          <cell r="C157" t="str">
            <v>St Helens RC Infant School</v>
          </cell>
          <cell r="D157" t="str">
            <v>Y</v>
          </cell>
          <cell r="E157" t="str">
            <v>Y</v>
          </cell>
          <cell r="F157" t="str">
            <v>Y</v>
          </cell>
          <cell r="G157" t="str">
            <v>Y</v>
          </cell>
          <cell r="H157" t="str">
            <v>Y</v>
          </cell>
          <cell r="I157" t="str">
            <v>Y</v>
          </cell>
          <cell r="J157">
            <v>0</v>
          </cell>
          <cell r="K157" t="str">
            <v>Y</v>
          </cell>
          <cell r="L157">
            <v>0</v>
          </cell>
          <cell r="M157" t="str">
            <v>Y</v>
          </cell>
          <cell r="N157">
            <v>0</v>
          </cell>
          <cell r="O157" t="str">
            <v>Y</v>
          </cell>
          <cell r="P157" t="str">
            <v/>
          </cell>
          <cell r="Q157" t="str">
            <v>Y</v>
          </cell>
          <cell r="R157" t="str">
            <v>Y</v>
          </cell>
          <cell r="S157">
            <v>0</v>
          </cell>
          <cell r="T157" t="str">
            <v>Y</v>
          </cell>
          <cell r="U157">
            <v>0</v>
          </cell>
          <cell r="V157" t="str">
            <v>Y</v>
          </cell>
          <cell r="W157" t="str">
            <v/>
          </cell>
          <cell r="X157" t="str">
            <v>Y</v>
          </cell>
          <cell r="Y157" t="str">
            <v>Y</v>
          </cell>
          <cell r="Z157" t="str">
            <v/>
          </cell>
          <cell r="AA157" t="str">
            <v>Y</v>
          </cell>
          <cell r="AB157">
            <v>0</v>
          </cell>
          <cell r="AC157" t="str">
            <v>Y</v>
          </cell>
          <cell r="AD157">
            <v>0</v>
          </cell>
          <cell r="AG157">
            <v>101094.9300000004</v>
          </cell>
          <cell r="AH157">
            <v>0</v>
          </cell>
          <cell r="AI157">
            <v>101094.9300000004</v>
          </cell>
          <cell r="AJ157">
            <v>45889.19</v>
          </cell>
          <cell r="AK157">
            <v>146984.1200000004</v>
          </cell>
        </row>
        <row r="158">
          <cell r="A158">
            <v>3574</v>
          </cell>
          <cell r="B158">
            <v>3308</v>
          </cell>
          <cell r="C158" t="str">
            <v>St John Baptist CE P Pebmarsh</v>
          </cell>
          <cell r="D158" t="str">
            <v>Y</v>
          </cell>
          <cell r="E158" t="str">
            <v>Y</v>
          </cell>
          <cell r="F158" t="str">
            <v>Y</v>
          </cell>
          <cell r="G158" t="str">
            <v>Y</v>
          </cell>
          <cell r="H158" t="str">
            <v>Y</v>
          </cell>
          <cell r="I158" t="str">
            <v>Y</v>
          </cell>
          <cell r="J158">
            <v>0</v>
          </cell>
          <cell r="K158" t="str">
            <v>Y</v>
          </cell>
          <cell r="L158">
            <v>0</v>
          </cell>
          <cell r="M158" t="str">
            <v>Y</v>
          </cell>
          <cell r="N158">
            <v>0</v>
          </cell>
          <cell r="O158" t="str">
            <v>Y</v>
          </cell>
          <cell r="P158" t="str">
            <v/>
          </cell>
          <cell r="Q158" t="str">
            <v>Y</v>
          </cell>
          <cell r="R158" t="str">
            <v>Y</v>
          </cell>
          <cell r="S158">
            <v>0</v>
          </cell>
          <cell r="T158" t="str">
            <v>Y</v>
          </cell>
          <cell r="U158">
            <v>0</v>
          </cell>
          <cell r="V158" t="str">
            <v>Y</v>
          </cell>
          <cell r="W158" t="str">
            <v/>
          </cell>
          <cell r="X158" t="str">
            <v>Y</v>
          </cell>
          <cell r="Y158" t="str">
            <v>Y</v>
          </cell>
          <cell r="Z158" t="str">
            <v/>
          </cell>
          <cell r="AA158" t="str">
            <v>Y</v>
          </cell>
          <cell r="AB158">
            <v>0</v>
          </cell>
          <cell r="AC158" t="str">
            <v>Y</v>
          </cell>
          <cell r="AD158">
            <v>0</v>
          </cell>
          <cell r="AG158">
            <v>47312.919999999925</v>
          </cell>
          <cell r="AH158">
            <v>0</v>
          </cell>
          <cell r="AI158">
            <v>47312.919999999925</v>
          </cell>
          <cell r="AJ158">
            <v>15705.300000000003</v>
          </cell>
          <cell r="AK158">
            <v>63018.219999999928</v>
          </cell>
        </row>
        <row r="159">
          <cell r="A159">
            <v>2072</v>
          </cell>
          <cell r="B159">
            <v>3214</v>
          </cell>
          <cell r="C159" t="str">
            <v>St Johns CE P Danbury</v>
          </cell>
          <cell r="D159" t="str">
            <v>Y</v>
          </cell>
          <cell r="E159" t="str">
            <v>Y</v>
          </cell>
          <cell r="F159" t="str">
            <v>Y</v>
          </cell>
          <cell r="G159" t="str">
            <v>Y</v>
          </cell>
          <cell r="H159" t="str">
            <v>Y</v>
          </cell>
          <cell r="I159" t="str">
            <v>Y</v>
          </cell>
          <cell r="J159">
            <v>0</v>
          </cell>
          <cell r="K159" t="str">
            <v>Y</v>
          </cell>
          <cell r="L159">
            <v>0</v>
          </cell>
          <cell r="M159" t="str">
            <v>Y</v>
          </cell>
          <cell r="N159">
            <v>0</v>
          </cell>
          <cell r="O159" t="str">
            <v>Y</v>
          </cell>
          <cell r="P159" t="str">
            <v/>
          </cell>
          <cell r="Q159" t="str">
            <v>Y</v>
          </cell>
          <cell r="R159" t="str">
            <v>Y</v>
          </cell>
          <cell r="S159">
            <v>0</v>
          </cell>
          <cell r="T159" t="str">
            <v>Y</v>
          </cell>
          <cell r="U159">
            <v>0</v>
          </cell>
          <cell r="V159" t="str">
            <v>Y</v>
          </cell>
          <cell r="W159" t="str">
            <v/>
          </cell>
          <cell r="X159" t="str">
            <v>Y</v>
          </cell>
          <cell r="Y159" t="str">
            <v>Y</v>
          </cell>
          <cell r="Z159" t="str">
            <v/>
          </cell>
          <cell r="AA159" t="str">
            <v>Y</v>
          </cell>
          <cell r="AB159">
            <v>0</v>
          </cell>
          <cell r="AC159" t="str">
            <v>Y</v>
          </cell>
          <cell r="AD159">
            <v>0</v>
          </cell>
          <cell r="AG159">
            <v>72163.95999999973</v>
          </cell>
          <cell r="AH159">
            <v>0</v>
          </cell>
          <cell r="AI159">
            <v>72163.95999999973</v>
          </cell>
          <cell r="AJ159">
            <v>14373.08</v>
          </cell>
          <cell r="AK159">
            <v>86537.039999999732</v>
          </cell>
        </row>
        <row r="160">
          <cell r="A160">
            <v>1876</v>
          </cell>
          <cell r="B160">
            <v>3003</v>
          </cell>
          <cell r="C160" t="str">
            <v>St Johns CE V/C P Colchester</v>
          </cell>
          <cell r="D160" t="str">
            <v>Y</v>
          </cell>
          <cell r="E160" t="str">
            <v>Y</v>
          </cell>
          <cell r="F160" t="str">
            <v>Y</v>
          </cell>
          <cell r="G160" t="str">
            <v>Y</v>
          </cell>
          <cell r="H160" t="str">
            <v>Y</v>
          </cell>
          <cell r="I160" t="str">
            <v>Y</v>
          </cell>
          <cell r="J160">
            <v>0</v>
          </cell>
          <cell r="K160" t="str">
            <v>Y</v>
          </cell>
          <cell r="L160">
            <v>0</v>
          </cell>
          <cell r="M160" t="str">
            <v>Y</v>
          </cell>
          <cell r="N160">
            <v>0</v>
          </cell>
          <cell r="O160" t="str">
            <v>Y</v>
          </cell>
          <cell r="P160" t="str">
            <v/>
          </cell>
          <cell r="Q160" t="str">
            <v>Y</v>
          </cell>
          <cell r="R160" t="str">
            <v>Y</v>
          </cell>
          <cell r="S160">
            <v>0</v>
          </cell>
          <cell r="T160" t="str">
            <v>Y</v>
          </cell>
          <cell r="U160">
            <v>0</v>
          </cell>
          <cell r="V160" t="str">
            <v>Y</v>
          </cell>
          <cell r="W160" t="str">
            <v/>
          </cell>
          <cell r="X160" t="str">
            <v>Y</v>
          </cell>
          <cell r="Y160" t="str">
            <v>Y</v>
          </cell>
          <cell r="Z160" t="str">
            <v/>
          </cell>
          <cell r="AA160" t="str">
            <v>Y</v>
          </cell>
          <cell r="AB160">
            <v>0</v>
          </cell>
          <cell r="AC160" t="str">
            <v>Y</v>
          </cell>
          <cell r="AD160">
            <v>0</v>
          </cell>
          <cell r="AG160">
            <v>183835.98000000021</v>
          </cell>
          <cell r="AH160">
            <v>0</v>
          </cell>
          <cell r="AI160">
            <v>183835.98000000021</v>
          </cell>
          <cell r="AJ160">
            <v>14673.98</v>
          </cell>
          <cell r="AK160">
            <v>198509.96000000022</v>
          </cell>
        </row>
        <row r="161">
          <cell r="A161">
            <v>1878</v>
          </cell>
          <cell r="B161">
            <v>2011</v>
          </cell>
          <cell r="C161" t="str">
            <v>St Johns Green C P Colchester</v>
          </cell>
          <cell r="D161" t="str">
            <v>Y</v>
          </cell>
          <cell r="E161" t="str">
            <v>Y</v>
          </cell>
          <cell r="F161" t="str">
            <v>Y</v>
          </cell>
          <cell r="G161" t="str">
            <v>Y</v>
          </cell>
          <cell r="H161" t="str">
            <v>Y</v>
          </cell>
          <cell r="I161" t="str">
            <v>Y</v>
          </cell>
          <cell r="J161">
            <v>0</v>
          </cell>
          <cell r="K161" t="str">
            <v>Y</v>
          </cell>
          <cell r="L161">
            <v>0</v>
          </cell>
          <cell r="M161" t="str">
            <v>Y</v>
          </cell>
          <cell r="N161">
            <v>0</v>
          </cell>
          <cell r="O161" t="str">
            <v>Y</v>
          </cell>
          <cell r="P161" t="str">
            <v/>
          </cell>
          <cell r="Q161" t="str">
            <v>Y</v>
          </cell>
          <cell r="R161" t="str">
            <v>Y</v>
          </cell>
          <cell r="S161">
            <v>0</v>
          </cell>
          <cell r="T161" t="str">
            <v>Y</v>
          </cell>
          <cell r="U161">
            <v>0</v>
          </cell>
          <cell r="V161" t="str">
            <v>Y</v>
          </cell>
          <cell r="W161" t="str">
            <v/>
          </cell>
          <cell r="X161" t="str">
            <v>Y</v>
          </cell>
          <cell r="Y161" t="str">
            <v>Y</v>
          </cell>
          <cell r="Z161" t="str">
            <v/>
          </cell>
          <cell r="AA161" t="str">
            <v>Y</v>
          </cell>
          <cell r="AB161">
            <v>0</v>
          </cell>
          <cell r="AC161" t="str">
            <v>Y</v>
          </cell>
          <cell r="AD161">
            <v>0</v>
          </cell>
          <cell r="AG161">
            <v>524943.52</v>
          </cell>
          <cell r="AH161">
            <v>0</v>
          </cell>
          <cell r="AI161">
            <v>524943.52</v>
          </cell>
          <cell r="AJ161">
            <v>22547.53</v>
          </cell>
          <cell r="AK161">
            <v>547491.05000000005</v>
          </cell>
        </row>
        <row r="162">
          <cell r="A162">
            <v>2996</v>
          </cell>
          <cell r="B162">
            <v>3612</v>
          </cell>
          <cell r="C162" t="str">
            <v>St Joseph the Worker RC P Hutton</v>
          </cell>
          <cell r="D162" t="str">
            <v>N</v>
          </cell>
          <cell r="E162" t="e">
            <v>#N/A</v>
          </cell>
          <cell r="F162" t="e">
            <v>#N/A</v>
          </cell>
          <cell r="G162" t="e">
            <v>#N/A</v>
          </cell>
          <cell r="H162" t="e">
            <v>#N/A</v>
          </cell>
          <cell r="I162" t="e">
            <v>#N/A</v>
          </cell>
          <cell r="J162" t="e">
            <v>#N/A</v>
          </cell>
          <cell r="K162" t="e">
            <v>#N/A</v>
          </cell>
          <cell r="L162" t="e">
            <v>#N/A</v>
          </cell>
          <cell r="M162" t="e">
            <v>#N/A</v>
          </cell>
          <cell r="N162" t="e">
            <v>#N/A</v>
          </cell>
          <cell r="O162" t="e">
            <v>#N/A</v>
          </cell>
          <cell r="P162" t="e">
            <v>#N/A</v>
          </cell>
          <cell r="Q162" t="e">
            <v>#N/A</v>
          </cell>
          <cell r="R162" t="e">
            <v>#N/A</v>
          </cell>
          <cell r="S162" t="e">
            <v>#N/A</v>
          </cell>
          <cell r="T162" t="e">
            <v>#N/A</v>
          </cell>
          <cell r="U162" t="e">
            <v>#N/A</v>
          </cell>
          <cell r="V162" t="e">
            <v>#N/A</v>
          </cell>
          <cell r="W162" t="e">
            <v>#N/A</v>
          </cell>
          <cell r="X162" t="e">
            <v>#N/A</v>
          </cell>
          <cell r="Y162" t="e">
            <v>#N/A</v>
          </cell>
          <cell r="Z162" t="e">
            <v>#N/A</v>
          </cell>
          <cell r="AA162" t="e">
            <v>#N/A</v>
          </cell>
          <cell r="AB162" t="e">
            <v>#N/A</v>
          </cell>
          <cell r="AC162" t="e">
            <v>#N/A</v>
          </cell>
          <cell r="AD162" t="e">
            <v>#N/A</v>
          </cell>
          <cell r="AG162" t="e">
            <v>#N/A</v>
          </cell>
          <cell r="AH162" t="e">
            <v>#N/A</v>
          </cell>
          <cell r="AI162" t="e">
            <v>#N/A</v>
          </cell>
          <cell r="AJ162" t="e">
            <v>#N/A</v>
          </cell>
          <cell r="AK162" t="e">
            <v>#N/A</v>
          </cell>
        </row>
        <row r="163">
          <cell r="A163">
            <v>4148</v>
          </cell>
          <cell r="B163">
            <v>3815</v>
          </cell>
          <cell r="C163" t="str">
            <v>St Josephs RC P South Woodham</v>
          </cell>
          <cell r="D163" t="str">
            <v>Y</v>
          </cell>
          <cell r="E163" t="str">
            <v>Y</v>
          </cell>
          <cell r="F163" t="str">
            <v>Y</v>
          </cell>
          <cell r="G163" t="str">
            <v>Y</v>
          </cell>
          <cell r="H163" t="str">
            <v>Y</v>
          </cell>
          <cell r="I163" t="str">
            <v>Y</v>
          </cell>
          <cell r="J163">
            <v>0</v>
          </cell>
          <cell r="K163" t="str">
            <v>Y</v>
          </cell>
          <cell r="L163">
            <v>0</v>
          </cell>
          <cell r="M163" t="str">
            <v>Y</v>
          </cell>
          <cell r="N163">
            <v>0</v>
          </cell>
          <cell r="O163" t="str">
            <v>Y</v>
          </cell>
          <cell r="P163" t="str">
            <v/>
          </cell>
          <cell r="Q163" t="str">
            <v>Y</v>
          </cell>
          <cell r="R163" t="str">
            <v>Y</v>
          </cell>
          <cell r="S163">
            <v>0</v>
          </cell>
          <cell r="T163" t="str">
            <v>Y</v>
          </cell>
          <cell r="U163">
            <v>0</v>
          </cell>
          <cell r="V163" t="str">
            <v>Y</v>
          </cell>
          <cell r="W163" t="str">
            <v/>
          </cell>
          <cell r="X163" t="str">
            <v>Y</v>
          </cell>
          <cell r="Y163" t="str">
            <v>Y</v>
          </cell>
          <cell r="Z163" t="str">
            <v/>
          </cell>
          <cell r="AA163" t="str">
            <v>Y</v>
          </cell>
          <cell r="AB163">
            <v>0</v>
          </cell>
          <cell r="AC163" t="str">
            <v>Y</v>
          </cell>
          <cell r="AD163">
            <v>0</v>
          </cell>
          <cell r="AG163">
            <v>-62143.810000000056</v>
          </cell>
          <cell r="AH163">
            <v>0</v>
          </cell>
          <cell r="AI163">
            <v>-62143.810000000056</v>
          </cell>
          <cell r="AJ163">
            <v>30131.54</v>
          </cell>
          <cell r="AK163">
            <v>-32012.270000000055</v>
          </cell>
        </row>
        <row r="164">
          <cell r="A164">
            <v>1578</v>
          </cell>
          <cell r="B164">
            <v>5224</v>
          </cell>
          <cell r="C164" t="str">
            <v>St Katherine's CE Primary School</v>
          </cell>
          <cell r="D164" t="str">
            <v>Y</v>
          </cell>
          <cell r="E164" t="str">
            <v>Y</v>
          </cell>
          <cell r="F164" t="str">
            <v>Y</v>
          </cell>
          <cell r="G164" t="str">
            <v>Y</v>
          </cell>
          <cell r="H164" t="str">
            <v>Y</v>
          </cell>
          <cell r="I164" t="str">
            <v>Y</v>
          </cell>
          <cell r="J164">
            <v>0</v>
          </cell>
          <cell r="K164" t="str">
            <v>Y</v>
          </cell>
          <cell r="L164">
            <v>0</v>
          </cell>
          <cell r="M164" t="str">
            <v>Y</v>
          </cell>
          <cell r="N164">
            <v>0</v>
          </cell>
          <cell r="O164" t="str">
            <v>Y</v>
          </cell>
          <cell r="P164" t="str">
            <v/>
          </cell>
          <cell r="Q164" t="str">
            <v>Y</v>
          </cell>
          <cell r="R164" t="str">
            <v>Y</v>
          </cell>
          <cell r="S164">
            <v>0</v>
          </cell>
          <cell r="T164" t="str">
            <v>Y</v>
          </cell>
          <cell r="U164">
            <v>0</v>
          </cell>
          <cell r="V164" t="str">
            <v>Y</v>
          </cell>
          <cell r="W164" t="str">
            <v/>
          </cell>
          <cell r="X164" t="str">
            <v>Y</v>
          </cell>
          <cell r="Y164" t="str">
            <v>Y</v>
          </cell>
          <cell r="Z164" t="str">
            <v/>
          </cell>
          <cell r="AA164" t="str">
            <v>Y</v>
          </cell>
          <cell r="AB164">
            <v>0</v>
          </cell>
          <cell r="AC164" t="str">
            <v>Y</v>
          </cell>
          <cell r="AD164">
            <v>0</v>
          </cell>
          <cell r="AG164">
            <v>62194.489999999525</v>
          </cell>
          <cell r="AH164">
            <v>0</v>
          </cell>
          <cell r="AI164">
            <v>62194.489999999525</v>
          </cell>
          <cell r="AJ164">
            <v>7466.34</v>
          </cell>
          <cell r="AK164">
            <v>69660.829999999522</v>
          </cell>
        </row>
        <row r="165">
          <cell r="A165">
            <v>2168</v>
          </cell>
          <cell r="B165">
            <v>3023</v>
          </cell>
          <cell r="C165" t="str">
            <v>St Lawrence CE (C) P Rowhedge</v>
          </cell>
          <cell r="D165" t="str">
            <v>Y</v>
          </cell>
          <cell r="E165" t="str">
            <v>Y</v>
          </cell>
          <cell r="F165" t="str">
            <v>Y</v>
          </cell>
          <cell r="G165" t="str">
            <v>N</v>
          </cell>
          <cell r="H165" t="str">
            <v>N</v>
          </cell>
          <cell r="I165" t="str">
            <v>Y</v>
          </cell>
          <cell r="J165">
            <v>0</v>
          </cell>
          <cell r="K165" t="str">
            <v>Y</v>
          </cell>
          <cell r="L165">
            <v>0</v>
          </cell>
          <cell r="M165" t="str">
            <v>Y</v>
          </cell>
          <cell r="N165">
            <v>0</v>
          </cell>
          <cell r="O165" t="str">
            <v>Y</v>
          </cell>
          <cell r="P165" t="str">
            <v/>
          </cell>
          <cell r="Q165" t="str">
            <v>Y</v>
          </cell>
          <cell r="R165" t="str">
            <v>N</v>
          </cell>
          <cell r="S165">
            <v>-0.01</v>
          </cell>
          <cell r="T165" t="str">
            <v>Y</v>
          </cell>
          <cell r="U165">
            <v>0</v>
          </cell>
          <cell r="V165" t="str">
            <v>Y</v>
          </cell>
          <cell r="W165" t="str">
            <v/>
          </cell>
          <cell r="X165" t="str">
            <v>Y</v>
          </cell>
          <cell r="Y165" t="str">
            <v>Y</v>
          </cell>
          <cell r="Z165" t="str">
            <v/>
          </cell>
          <cell r="AA165" t="str">
            <v>Y</v>
          </cell>
          <cell r="AB165">
            <v>0</v>
          </cell>
          <cell r="AC165" t="str">
            <v>Y</v>
          </cell>
          <cell r="AD165">
            <v>0</v>
          </cell>
          <cell r="AG165">
            <v>390163.01999999979</v>
          </cell>
          <cell r="AH165">
            <v>0</v>
          </cell>
          <cell r="AI165">
            <v>390163.01999999979</v>
          </cell>
          <cell r="AJ165">
            <v>14433.259999999998</v>
          </cell>
          <cell r="AK165">
            <v>404596.2799999998</v>
          </cell>
        </row>
        <row r="166">
          <cell r="A166">
            <v>4436</v>
          </cell>
          <cell r="B166">
            <v>3028</v>
          </cell>
          <cell r="C166" t="str">
            <v>St Lukes P Tiptree</v>
          </cell>
          <cell r="D166" t="str">
            <v>Y</v>
          </cell>
          <cell r="E166" t="str">
            <v>Y</v>
          </cell>
          <cell r="F166" t="str">
            <v>Y</v>
          </cell>
          <cell r="G166" t="str">
            <v>Y</v>
          </cell>
          <cell r="H166" t="str">
            <v>Y</v>
          </cell>
          <cell r="I166" t="str">
            <v>Y</v>
          </cell>
          <cell r="J166">
            <v>0</v>
          </cell>
          <cell r="K166" t="str">
            <v>Y</v>
          </cell>
          <cell r="L166">
            <v>0</v>
          </cell>
          <cell r="M166" t="str">
            <v>Y</v>
          </cell>
          <cell r="N166">
            <v>0</v>
          </cell>
          <cell r="O166" t="str">
            <v>Y</v>
          </cell>
          <cell r="P166" t="str">
            <v/>
          </cell>
          <cell r="Q166" t="str">
            <v>Y</v>
          </cell>
          <cell r="R166" t="str">
            <v>Y</v>
          </cell>
          <cell r="S166">
            <v>0</v>
          </cell>
          <cell r="T166" t="str">
            <v>Y</v>
          </cell>
          <cell r="U166">
            <v>0</v>
          </cell>
          <cell r="V166" t="str">
            <v>Y</v>
          </cell>
          <cell r="W166" t="str">
            <v/>
          </cell>
          <cell r="X166" t="str">
            <v>Y</v>
          </cell>
          <cell r="Y166" t="str">
            <v>Y</v>
          </cell>
          <cell r="Z166" t="str">
            <v/>
          </cell>
          <cell r="AA166" t="str">
            <v>Y</v>
          </cell>
          <cell r="AB166">
            <v>0</v>
          </cell>
          <cell r="AC166" t="str">
            <v>Y</v>
          </cell>
          <cell r="AD166">
            <v>0</v>
          </cell>
          <cell r="AG166">
            <v>122203.51999999979</v>
          </cell>
          <cell r="AH166">
            <v>0</v>
          </cell>
          <cell r="AI166">
            <v>122203.51999999979</v>
          </cell>
          <cell r="AJ166">
            <v>15195.54</v>
          </cell>
          <cell r="AK166">
            <v>137399.05999999979</v>
          </cell>
        </row>
        <row r="167">
          <cell r="A167">
            <v>4508</v>
          </cell>
          <cell r="B167">
            <v>3015</v>
          </cell>
          <cell r="C167" t="str">
            <v>St Margarets CE P Toppesfield</v>
          </cell>
          <cell r="D167" t="str">
            <v>Y</v>
          </cell>
          <cell r="E167" t="str">
            <v>Y</v>
          </cell>
          <cell r="F167" t="str">
            <v>Y</v>
          </cell>
          <cell r="G167" t="str">
            <v>Y</v>
          </cell>
          <cell r="H167" t="str">
            <v>Y</v>
          </cell>
          <cell r="I167" t="str">
            <v>Y</v>
          </cell>
          <cell r="J167">
            <v>0</v>
          </cell>
          <cell r="K167" t="str">
            <v>Y</v>
          </cell>
          <cell r="L167">
            <v>0</v>
          </cell>
          <cell r="M167" t="str">
            <v>Y</v>
          </cell>
          <cell r="N167">
            <v>0</v>
          </cell>
          <cell r="O167" t="str">
            <v>Y</v>
          </cell>
          <cell r="P167" t="str">
            <v/>
          </cell>
          <cell r="Q167" t="str">
            <v>Y</v>
          </cell>
          <cell r="R167" t="str">
            <v>Y</v>
          </cell>
          <cell r="S167">
            <v>0</v>
          </cell>
          <cell r="T167" t="str">
            <v>Y</v>
          </cell>
          <cell r="U167">
            <v>0</v>
          </cell>
          <cell r="V167" t="str">
            <v>Y</v>
          </cell>
          <cell r="W167" t="str">
            <v/>
          </cell>
          <cell r="X167" t="str">
            <v>Y</v>
          </cell>
          <cell r="Y167" t="str">
            <v>Y</v>
          </cell>
          <cell r="Z167" t="str">
            <v/>
          </cell>
          <cell r="AA167" t="str">
            <v>Y</v>
          </cell>
          <cell r="AB167">
            <v>0</v>
          </cell>
          <cell r="AC167" t="str">
            <v>Y</v>
          </cell>
          <cell r="AD167">
            <v>0</v>
          </cell>
          <cell r="AG167">
            <v>36196.530000000028</v>
          </cell>
          <cell r="AH167">
            <v>0</v>
          </cell>
          <cell r="AI167">
            <v>36196.530000000028</v>
          </cell>
          <cell r="AJ167">
            <v>0</v>
          </cell>
          <cell r="AK167">
            <v>36196.530000000028</v>
          </cell>
        </row>
        <row r="168">
          <cell r="A168">
            <v>3884</v>
          </cell>
          <cell r="B168">
            <v>3430</v>
          </cell>
          <cell r="C168" t="str">
            <v>St Marys CE (A) P Saffron Walden</v>
          </cell>
          <cell r="D168" t="str">
            <v>Y</v>
          </cell>
          <cell r="E168" t="str">
            <v>Y</v>
          </cell>
          <cell r="F168" t="str">
            <v>Y</v>
          </cell>
          <cell r="G168" t="str">
            <v>Y</v>
          </cell>
          <cell r="H168" t="str">
            <v>Y</v>
          </cell>
          <cell r="I168" t="str">
            <v>Y</v>
          </cell>
          <cell r="J168">
            <v>0</v>
          </cell>
          <cell r="K168" t="str">
            <v>Y</v>
          </cell>
          <cell r="L168">
            <v>0</v>
          </cell>
          <cell r="M168" t="str">
            <v>Y</v>
          </cell>
          <cell r="N168">
            <v>0</v>
          </cell>
          <cell r="O168" t="str">
            <v>Y</v>
          </cell>
          <cell r="P168" t="str">
            <v/>
          </cell>
          <cell r="Q168" t="str">
            <v>Y</v>
          </cell>
          <cell r="R168" t="str">
            <v>Y</v>
          </cell>
          <cell r="S168">
            <v>0</v>
          </cell>
          <cell r="T168" t="str">
            <v>Y</v>
          </cell>
          <cell r="U168">
            <v>0</v>
          </cell>
          <cell r="V168" t="str">
            <v>Y</v>
          </cell>
          <cell r="W168" t="str">
            <v/>
          </cell>
          <cell r="X168" t="str">
            <v>Y</v>
          </cell>
          <cell r="Y168" t="str">
            <v>Y</v>
          </cell>
          <cell r="Z168" t="str">
            <v/>
          </cell>
          <cell r="AA168" t="str">
            <v>Y</v>
          </cell>
          <cell r="AB168">
            <v>0</v>
          </cell>
          <cell r="AC168" t="str">
            <v>Y</v>
          </cell>
          <cell r="AD168">
            <v>0</v>
          </cell>
          <cell r="AG168">
            <v>19099.439999999944</v>
          </cell>
          <cell r="AH168">
            <v>0</v>
          </cell>
          <cell r="AI168">
            <v>19099.439999999944</v>
          </cell>
          <cell r="AJ168">
            <v>4303.4700000000012</v>
          </cell>
          <cell r="AK168">
            <v>23402.909999999945</v>
          </cell>
        </row>
        <row r="169">
          <cell r="A169">
            <v>1018</v>
          </cell>
          <cell r="B169">
            <v>3030</v>
          </cell>
          <cell r="C169" t="str">
            <v>St Marys CE P Ardleigh</v>
          </cell>
          <cell r="D169" t="str">
            <v>Y</v>
          </cell>
          <cell r="E169" t="str">
            <v>Y</v>
          </cell>
          <cell r="F169" t="str">
            <v>Y</v>
          </cell>
          <cell r="G169" t="str">
            <v>Y</v>
          </cell>
          <cell r="H169" t="str">
            <v>Y</v>
          </cell>
          <cell r="I169" t="str">
            <v>Y</v>
          </cell>
          <cell r="J169">
            <v>0</v>
          </cell>
          <cell r="K169" t="str">
            <v>Y</v>
          </cell>
          <cell r="L169">
            <v>0</v>
          </cell>
          <cell r="M169" t="str">
            <v>Y</v>
          </cell>
          <cell r="N169">
            <v>0</v>
          </cell>
          <cell r="O169" t="str">
            <v>Y</v>
          </cell>
          <cell r="P169" t="str">
            <v/>
          </cell>
          <cell r="Q169" t="str">
            <v>Y</v>
          </cell>
          <cell r="R169" t="str">
            <v>N</v>
          </cell>
          <cell r="S169">
            <v>62433.2</v>
          </cell>
          <cell r="T169" t="str">
            <v>Y</v>
          </cell>
          <cell r="U169">
            <v>0</v>
          </cell>
          <cell r="V169" t="str">
            <v>Y</v>
          </cell>
          <cell r="W169" t="str">
            <v/>
          </cell>
          <cell r="X169" t="str">
            <v>Y</v>
          </cell>
          <cell r="Y169" t="str">
            <v>Y</v>
          </cell>
          <cell r="Z169" t="str">
            <v/>
          </cell>
          <cell r="AA169" t="str">
            <v>Y</v>
          </cell>
          <cell r="AB169">
            <v>0</v>
          </cell>
          <cell r="AC169" t="str">
            <v>Y</v>
          </cell>
          <cell r="AD169">
            <v>0</v>
          </cell>
          <cell r="AG169">
            <v>32802.339999999967</v>
          </cell>
          <cell r="AH169">
            <v>0</v>
          </cell>
          <cell r="AI169">
            <v>32802.339999999967</v>
          </cell>
          <cell r="AJ169">
            <v>11421.12</v>
          </cell>
          <cell r="AK169">
            <v>44223.45999999997</v>
          </cell>
        </row>
        <row r="170">
          <cell r="A170">
            <v>1506</v>
          </cell>
          <cell r="B170">
            <v>3450</v>
          </cell>
          <cell r="C170" t="str">
            <v>St Marys CE P Burnham-on-Crouch</v>
          </cell>
          <cell r="D170" t="str">
            <v>Y</v>
          </cell>
          <cell r="E170" t="str">
            <v>Y</v>
          </cell>
          <cell r="F170" t="str">
            <v>Y</v>
          </cell>
          <cell r="G170" t="str">
            <v>Y</v>
          </cell>
          <cell r="H170" t="str">
            <v>Y</v>
          </cell>
          <cell r="I170" t="str">
            <v>Y</v>
          </cell>
          <cell r="J170">
            <v>0</v>
          </cell>
          <cell r="K170" t="str">
            <v>Y</v>
          </cell>
          <cell r="L170">
            <v>0</v>
          </cell>
          <cell r="M170" t="str">
            <v>Y</v>
          </cell>
          <cell r="N170">
            <v>0</v>
          </cell>
          <cell r="O170" t="str">
            <v>Y</v>
          </cell>
          <cell r="P170" t="str">
            <v/>
          </cell>
          <cell r="Q170" t="str">
            <v>Y</v>
          </cell>
          <cell r="R170" t="str">
            <v>Y</v>
          </cell>
          <cell r="S170">
            <v>0</v>
          </cell>
          <cell r="T170" t="str">
            <v>Y</v>
          </cell>
          <cell r="U170">
            <v>0</v>
          </cell>
          <cell r="V170" t="str">
            <v>Y</v>
          </cell>
          <cell r="W170" t="str">
            <v/>
          </cell>
          <cell r="X170" t="str">
            <v>Y</v>
          </cell>
          <cell r="Y170" t="str">
            <v>Y</v>
          </cell>
          <cell r="Z170" t="str">
            <v/>
          </cell>
          <cell r="AA170" t="str">
            <v>Y</v>
          </cell>
          <cell r="AB170">
            <v>0</v>
          </cell>
          <cell r="AC170" t="str">
            <v>Y</v>
          </cell>
          <cell r="AD170">
            <v>0</v>
          </cell>
          <cell r="AG170">
            <v>93851.830000000307</v>
          </cell>
          <cell r="AH170">
            <v>0</v>
          </cell>
          <cell r="AI170">
            <v>93851.830000000307</v>
          </cell>
          <cell r="AJ170">
            <v>17123.410000000007</v>
          </cell>
          <cell r="AK170">
            <v>110975.24000000031</v>
          </cell>
        </row>
        <row r="171">
          <cell r="A171">
            <v>2870</v>
          </cell>
          <cell r="B171">
            <v>3580</v>
          </cell>
          <cell r="C171" t="str">
            <v>St Marys CE P Hatfield Broad Oak</v>
          </cell>
          <cell r="D171" t="str">
            <v>Y</v>
          </cell>
          <cell r="E171" t="str">
            <v>Y</v>
          </cell>
          <cell r="F171" t="str">
            <v>Y</v>
          </cell>
          <cell r="G171" t="str">
            <v>Y</v>
          </cell>
          <cell r="H171" t="str">
            <v>Y</v>
          </cell>
          <cell r="I171" t="str">
            <v>Y</v>
          </cell>
          <cell r="J171">
            <v>0</v>
          </cell>
          <cell r="K171" t="str">
            <v>Y</v>
          </cell>
          <cell r="L171">
            <v>0</v>
          </cell>
          <cell r="M171" t="str">
            <v>Y</v>
          </cell>
          <cell r="N171">
            <v>0</v>
          </cell>
          <cell r="O171" t="str">
            <v>Y</v>
          </cell>
          <cell r="P171" t="str">
            <v/>
          </cell>
          <cell r="Q171" t="str">
            <v>Y</v>
          </cell>
          <cell r="R171" t="str">
            <v>Y</v>
          </cell>
          <cell r="S171">
            <v>0</v>
          </cell>
          <cell r="T171" t="str">
            <v>Y</v>
          </cell>
          <cell r="U171">
            <v>0</v>
          </cell>
          <cell r="V171" t="str">
            <v>Y</v>
          </cell>
          <cell r="W171" t="str">
            <v/>
          </cell>
          <cell r="X171" t="str">
            <v>Y</v>
          </cell>
          <cell r="Y171" t="str">
            <v>Y</v>
          </cell>
          <cell r="Z171" t="str">
            <v/>
          </cell>
          <cell r="AA171" t="str">
            <v>Y</v>
          </cell>
          <cell r="AB171">
            <v>0</v>
          </cell>
          <cell r="AC171" t="str">
            <v>Y</v>
          </cell>
          <cell r="AD171">
            <v>0</v>
          </cell>
          <cell r="AG171">
            <v>67596.789999999979</v>
          </cell>
          <cell r="AH171">
            <v>0</v>
          </cell>
          <cell r="AI171">
            <v>67596.789999999979</v>
          </cell>
          <cell r="AJ171">
            <v>11332.48</v>
          </cell>
          <cell r="AK171">
            <v>78929.269999999975</v>
          </cell>
        </row>
        <row r="172">
          <cell r="A172">
            <v>4202</v>
          </cell>
          <cell r="B172">
            <v>5229</v>
          </cell>
          <cell r="C172" t="str">
            <v>St Mary's CE Primary School, Stansted</v>
          </cell>
          <cell r="D172" t="str">
            <v>Y</v>
          </cell>
          <cell r="E172" t="str">
            <v>Y</v>
          </cell>
          <cell r="F172" t="str">
            <v>Y</v>
          </cell>
          <cell r="G172" t="str">
            <v>Y</v>
          </cell>
          <cell r="H172" t="str">
            <v>Y</v>
          </cell>
          <cell r="I172" t="str">
            <v>Y</v>
          </cell>
          <cell r="J172">
            <v>0</v>
          </cell>
          <cell r="K172" t="str">
            <v>Y</v>
          </cell>
          <cell r="L172">
            <v>0</v>
          </cell>
          <cell r="M172" t="str">
            <v>Y</v>
          </cell>
          <cell r="N172">
            <v>0</v>
          </cell>
          <cell r="O172" t="str">
            <v>Y</v>
          </cell>
          <cell r="P172" t="str">
            <v/>
          </cell>
          <cell r="Q172" t="str">
            <v>Y</v>
          </cell>
          <cell r="R172" t="str">
            <v>Y</v>
          </cell>
          <cell r="S172">
            <v>0</v>
          </cell>
          <cell r="T172" t="str">
            <v>Y</v>
          </cell>
          <cell r="U172">
            <v>0</v>
          </cell>
          <cell r="V172" t="str">
            <v>Y</v>
          </cell>
          <cell r="W172" t="str">
            <v/>
          </cell>
          <cell r="X172" t="str">
            <v>Y</v>
          </cell>
          <cell r="Y172" t="str">
            <v>Y</v>
          </cell>
          <cell r="Z172" t="str">
            <v/>
          </cell>
          <cell r="AA172" t="str">
            <v>Y</v>
          </cell>
          <cell r="AB172">
            <v>0</v>
          </cell>
          <cell r="AC172" t="str">
            <v>Y</v>
          </cell>
          <cell r="AD172">
            <v>0</v>
          </cell>
          <cell r="AG172">
            <v>221842.64000000013</v>
          </cell>
          <cell r="AH172">
            <v>0</v>
          </cell>
          <cell r="AI172">
            <v>221842.64000000013</v>
          </cell>
          <cell r="AJ172">
            <v>0</v>
          </cell>
          <cell r="AK172">
            <v>221842.64000000013</v>
          </cell>
        </row>
        <row r="173">
          <cell r="A173">
            <v>1880</v>
          </cell>
          <cell r="B173">
            <v>2297</v>
          </cell>
          <cell r="C173" t="str">
            <v>St Michaels C P Colchester</v>
          </cell>
          <cell r="D173" t="str">
            <v>Y</v>
          </cell>
          <cell r="E173" t="str">
            <v>Y</v>
          </cell>
          <cell r="F173" t="str">
            <v>Y</v>
          </cell>
          <cell r="G173" t="str">
            <v>Y</v>
          </cell>
          <cell r="H173" t="str">
            <v>Y</v>
          </cell>
          <cell r="I173" t="str">
            <v>Y</v>
          </cell>
          <cell r="J173">
            <v>0</v>
          </cell>
          <cell r="K173" t="str">
            <v>Y</v>
          </cell>
          <cell r="L173">
            <v>0</v>
          </cell>
          <cell r="M173" t="str">
            <v>Y</v>
          </cell>
          <cell r="N173">
            <v>0</v>
          </cell>
          <cell r="O173" t="str">
            <v>Y</v>
          </cell>
          <cell r="P173" t="str">
            <v/>
          </cell>
          <cell r="Q173" t="str">
            <v>Y</v>
          </cell>
          <cell r="R173" t="str">
            <v>Y</v>
          </cell>
          <cell r="S173">
            <v>0</v>
          </cell>
          <cell r="T173" t="str">
            <v>Y</v>
          </cell>
          <cell r="U173">
            <v>0</v>
          </cell>
          <cell r="V173" t="str">
            <v>Y</v>
          </cell>
          <cell r="W173" t="str">
            <v/>
          </cell>
          <cell r="X173" t="str">
            <v>Y</v>
          </cell>
          <cell r="Y173" t="str">
            <v>Y</v>
          </cell>
          <cell r="Z173" t="str">
            <v/>
          </cell>
          <cell r="AA173" t="str">
            <v>Y</v>
          </cell>
          <cell r="AB173">
            <v>0</v>
          </cell>
          <cell r="AC173" t="str">
            <v>Y</v>
          </cell>
          <cell r="AD173">
            <v>0</v>
          </cell>
          <cell r="AG173">
            <v>555987.98999999929</v>
          </cell>
          <cell r="AH173">
            <v>0</v>
          </cell>
          <cell r="AI173">
            <v>555987.98999999929</v>
          </cell>
          <cell r="AJ173">
            <v>15085.609999999997</v>
          </cell>
          <cell r="AK173">
            <v>571073.59999999928</v>
          </cell>
        </row>
        <row r="174">
          <cell r="A174">
            <v>2372</v>
          </cell>
          <cell r="B174">
            <v>3810</v>
          </cell>
          <cell r="C174" t="str">
            <v>St Michaels CE J Galleywood</v>
          </cell>
          <cell r="D174" t="str">
            <v>Y</v>
          </cell>
          <cell r="E174" t="str">
            <v>Y</v>
          </cell>
          <cell r="F174" t="str">
            <v>Y</v>
          </cell>
          <cell r="G174" t="str">
            <v>Y</v>
          </cell>
          <cell r="H174" t="str">
            <v>Y</v>
          </cell>
          <cell r="I174" t="str">
            <v>Y</v>
          </cell>
          <cell r="J174">
            <v>0</v>
          </cell>
          <cell r="K174" t="str">
            <v>Y</v>
          </cell>
          <cell r="L174">
            <v>0</v>
          </cell>
          <cell r="M174" t="str">
            <v>Y</v>
          </cell>
          <cell r="N174">
            <v>0</v>
          </cell>
          <cell r="O174" t="str">
            <v>Y</v>
          </cell>
          <cell r="P174" t="str">
            <v/>
          </cell>
          <cell r="Q174" t="str">
            <v>Y</v>
          </cell>
          <cell r="R174" t="str">
            <v>Y</v>
          </cell>
          <cell r="S174">
            <v>0</v>
          </cell>
          <cell r="T174" t="str">
            <v>Y</v>
          </cell>
          <cell r="U174">
            <v>0</v>
          </cell>
          <cell r="V174" t="str">
            <v>Y</v>
          </cell>
          <cell r="W174" t="str">
            <v/>
          </cell>
          <cell r="X174" t="str">
            <v>Y</v>
          </cell>
          <cell r="Y174" t="str">
            <v>Y</v>
          </cell>
          <cell r="Z174" t="str">
            <v/>
          </cell>
          <cell r="AA174" t="str">
            <v>Y</v>
          </cell>
          <cell r="AB174">
            <v>0</v>
          </cell>
          <cell r="AC174" t="str">
            <v>Y</v>
          </cell>
          <cell r="AD174">
            <v>0</v>
          </cell>
          <cell r="AG174">
            <v>52509.350000000559</v>
          </cell>
          <cell r="AH174">
            <v>0</v>
          </cell>
          <cell r="AI174">
            <v>52509.350000000559</v>
          </cell>
          <cell r="AJ174">
            <v>27130.35</v>
          </cell>
          <cell r="AK174">
            <v>79639.700000000565</v>
          </cell>
        </row>
        <row r="175">
          <cell r="A175">
            <v>1382</v>
          </cell>
          <cell r="B175">
            <v>3440</v>
          </cell>
          <cell r="C175" t="str">
            <v>St Michaels CE P Braintree</v>
          </cell>
          <cell r="D175" t="str">
            <v>Y</v>
          </cell>
          <cell r="E175" t="str">
            <v>Y</v>
          </cell>
          <cell r="F175" t="str">
            <v>Y</v>
          </cell>
          <cell r="G175" t="str">
            <v>Y</v>
          </cell>
          <cell r="H175" t="str">
            <v>Y</v>
          </cell>
          <cell r="I175" t="str">
            <v>Y</v>
          </cell>
          <cell r="J175">
            <v>0</v>
          </cell>
          <cell r="K175" t="str">
            <v>Y</v>
          </cell>
          <cell r="L175">
            <v>0</v>
          </cell>
          <cell r="M175" t="str">
            <v>Y</v>
          </cell>
          <cell r="N175">
            <v>0</v>
          </cell>
          <cell r="O175" t="str">
            <v>Y</v>
          </cell>
          <cell r="P175" t="str">
            <v/>
          </cell>
          <cell r="Q175" t="str">
            <v>Y</v>
          </cell>
          <cell r="R175" t="str">
            <v>Y</v>
          </cell>
          <cell r="S175">
            <v>0</v>
          </cell>
          <cell r="T175" t="str">
            <v>Y</v>
          </cell>
          <cell r="U175">
            <v>0</v>
          </cell>
          <cell r="V175" t="str">
            <v>Y</v>
          </cell>
          <cell r="W175" t="str">
            <v/>
          </cell>
          <cell r="X175" t="str">
            <v>Y</v>
          </cell>
          <cell r="Y175" t="str">
            <v>Y</v>
          </cell>
          <cell r="Z175" t="str">
            <v/>
          </cell>
          <cell r="AA175" t="str">
            <v>Y</v>
          </cell>
          <cell r="AB175">
            <v>0</v>
          </cell>
          <cell r="AC175" t="str">
            <v>Y</v>
          </cell>
          <cell r="AD175">
            <v>0</v>
          </cell>
          <cell r="AG175">
            <v>-104103.76000000071</v>
          </cell>
          <cell r="AH175">
            <v>0</v>
          </cell>
          <cell r="AI175">
            <v>-104103.76000000071</v>
          </cell>
          <cell r="AJ175">
            <v>57310.25</v>
          </cell>
          <cell r="AK175">
            <v>-46793.510000000708</v>
          </cell>
        </row>
        <row r="176">
          <cell r="A176">
            <v>1808</v>
          </cell>
          <cell r="B176">
            <v>3209</v>
          </cell>
          <cell r="C176" t="str">
            <v>St Peters CE P Coggeshall</v>
          </cell>
          <cell r="D176" t="str">
            <v>Y</v>
          </cell>
          <cell r="E176" t="str">
            <v>Y</v>
          </cell>
          <cell r="F176" t="str">
            <v>Y</v>
          </cell>
          <cell r="G176" t="str">
            <v>Y</v>
          </cell>
          <cell r="H176" t="str">
            <v>Y</v>
          </cell>
          <cell r="I176" t="str">
            <v>Y</v>
          </cell>
          <cell r="J176">
            <v>0</v>
          </cell>
          <cell r="K176" t="str">
            <v>Y</v>
          </cell>
          <cell r="L176">
            <v>0</v>
          </cell>
          <cell r="M176" t="str">
            <v>Y</v>
          </cell>
          <cell r="N176">
            <v>0</v>
          </cell>
          <cell r="O176" t="str">
            <v>Y</v>
          </cell>
          <cell r="P176" t="str">
            <v/>
          </cell>
          <cell r="Q176" t="str">
            <v>Y</v>
          </cell>
          <cell r="R176" t="str">
            <v>Y</v>
          </cell>
          <cell r="S176">
            <v>0</v>
          </cell>
          <cell r="T176" t="str">
            <v>Y</v>
          </cell>
          <cell r="U176">
            <v>0</v>
          </cell>
          <cell r="V176" t="str">
            <v>Y</v>
          </cell>
          <cell r="W176" t="str">
            <v/>
          </cell>
          <cell r="X176" t="str">
            <v>Y</v>
          </cell>
          <cell r="Y176" t="str">
            <v>Y</v>
          </cell>
          <cell r="Z176" t="str">
            <v/>
          </cell>
          <cell r="AA176" t="str">
            <v>Y</v>
          </cell>
          <cell r="AB176">
            <v>0</v>
          </cell>
          <cell r="AC176" t="str">
            <v>Y</v>
          </cell>
          <cell r="AD176">
            <v>0</v>
          </cell>
          <cell r="AG176">
            <v>57117.090000000317</v>
          </cell>
          <cell r="AH176">
            <v>0</v>
          </cell>
          <cell r="AI176">
            <v>57117.090000000317</v>
          </cell>
          <cell r="AJ176">
            <v>126.61000000000058</v>
          </cell>
          <cell r="AK176">
            <v>57243.700000000317</v>
          </cell>
        </row>
        <row r="177">
          <cell r="A177">
            <v>3932</v>
          </cell>
          <cell r="B177">
            <v>3013</v>
          </cell>
          <cell r="C177" t="str">
            <v>St Peters CE P Sible Hedingham</v>
          </cell>
          <cell r="D177" t="str">
            <v>Y</v>
          </cell>
          <cell r="E177" t="str">
            <v>Y</v>
          </cell>
          <cell r="F177" t="str">
            <v>Y</v>
          </cell>
          <cell r="G177" t="str">
            <v>Y</v>
          </cell>
          <cell r="H177" t="str">
            <v>Y</v>
          </cell>
          <cell r="I177" t="str">
            <v>Y</v>
          </cell>
          <cell r="J177">
            <v>0</v>
          </cell>
          <cell r="K177" t="str">
            <v>Y</v>
          </cell>
          <cell r="L177">
            <v>0</v>
          </cell>
          <cell r="M177" t="str">
            <v>Y</v>
          </cell>
          <cell r="N177">
            <v>0</v>
          </cell>
          <cell r="O177" t="str">
            <v>Y</v>
          </cell>
          <cell r="P177" t="str">
            <v/>
          </cell>
          <cell r="Q177" t="str">
            <v>Y</v>
          </cell>
          <cell r="R177" t="str">
            <v>Y</v>
          </cell>
          <cell r="S177">
            <v>0</v>
          </cell>
          <cell r="T177" t="str">
            <v>Y</v>
          </cell>
          <cell r="U177">
            <v>0</v>
          </cell>
          <cell r="V177" t="str">
            <v>Y</v>
          </cell>
          <cell r="W177" t="str">
            <v/>
          </cell>
          <cell r="X177" t="str">
            <v>Y</v>
          </cell>
          <cell r="Y177" t="str">
            <v>Y</v>
          </cell>
          <cell r="Z177" t="str">
            <v/>
          </cell>
          <cell r="AA177" t="str">
            <v>Y</v>
          </cell>
          <cell r="AB177">
            <v>0</v>
          </cell>
          <cell r="AC177" t="str">
            <v>Y</v>
          </cell>
          <cell r="AD177">
            <v>0</v>
          </cell>
          <cell r="AG177">
            <v>52274.669999999925</v>
          </cell>
          <cell r="AH177">
            <v>0</v>
          </cell>
          <cell r="AI177">
            <v>52274.669999999925</v>
          </cell>
          <cell r="AJ177">
            <v>1193.3500000000022</v>
          </cell>
          <cell r="AK177">
            <v>53468.019999999931</v>
          </cell>
        </row>
        <row r="178">
          <cell r="A178">
            <v>1426</v>
          </cell>
          <cell r="B178">
            <v>3592</v>
          </cell>
          <cell r="C178" t="str">
            <v>St Thomas of Canterbury CE P Brentwood</v>
          </cell>
          <cell r="D178" t="str">
            <v>Y</v>
          </cell>
          <cell r="E178" t="str">
            <v>Y</v>
          </cell>
          <cell r="F178" t="str">
            <v>Y</v>
          </cell>
          <cell r="G178" t="str">
            <v>Y</v>
          </cell>
          <cell r="H178" t="str">
            <v>Y</v>
          </cell>
          <cell r="I178" t="str">
            <v>Y</v>
          </cell>
          <cell r="J178">
            <v>0</v>
          </cell>
          <cell r="K178" t="str">
            <v>Y</v>
          </cell>
          <cell r="L178">
            <v>0</v>
          </cell>
          <cell r="M178" t="str">
            <v>Y</v>
          </cell>
          <cell r="N178">
            <v>0</v>
          </cell>
          <cell r="O178" t="str">
            <v>Y</v>
          </cell>
          <cell r="P178" t="str">
            <v/>
          </cell>
          <cell r="Q178" t="str">
            <v>Y</v>
          </cell>
          <cell r="R178" t="str">
            <v>Y</v>
          </cell>
          <cell r="S178">
            <v>0</v>
          </cell>
          <cell r="T178" t="str">
            <v>Y</v>
          </cell>
          <cell r="U178">
            <v>0</v>
          </cell>
          <cell r="V178" t="str">
            <v>Y</v>
          </cell>
          <cell r="W178" t="str">
            <v/>
          </cell>
          <cell r="X178" t="str">
            <v>Y</v>
          </cell>
          <cell r="Y178" t="str">
            <v>Y</v>
          </cell>
          <cell r="Z178" t="str">
            <v/>
          </cell>
          <cell r="AA178" t="str">
            <v>Y</v>
          </cell>
          <cell r="AB178">
            <v>0</v>
          </cell>
          <cell r="AC178" t="str">
            <v>Y</v>
          </cell>
          <cell r="AD178">
            <v>0</v>
          </cell>
          <cell r="AG178">
            <v>205269.26000000024</v>
          </cell>
          <cell r="AH178">
            <v>0</v>
          </cell>
          <cell r="AI178">
            <v>205269.26000000024</v>
          </cell>
          <cell r="AJ178">
            <v>0</v>
          </cell>
          <cell r="AK178">
            <v>205269.26000000024</v>
          </cell>
        </row>
        <row r="179">
          <cell r="A179">
            <v>4216</v>
          </cell>
          <cell r="B179">
            <v>2041</v>
          </cell>
          <cell r="C179" t="str">
            <v>Stanway C P</v>
          </cell>
          <cell r="D179" t="str">
            <v>Y</v>
          </cell>
          <cell r="E179" t="str">
            <v>Y</v>
          </cell>
          <cell r="F179" t="str">
            <v>Y</v>
          </cell>
          <cell r="G179" t="str">
            <v>Y</v>
          </cell>
          <cell r="H179" t="str">
            <v>Y</v>
          </cell>
          <cell r="I179" t="str">
            <v>Y</v>
          </cell>
          <cell r="J179">
            <v>0</v>
          </cell>
          <cell r="K179" t="str">
            <v>Y</v>
          </cell>
          <cell r="L179">
            <v>0</v>
          </cell>
          <cell r="M179" t="str">
            <v>Y</v>
          </cell>
          <cell r="N179">
            <v>0</v>
          </cell>
          <cell r="O179" t="str">
            <v>Y</v>
          </cell>
          <cell r="P179" t="str">
            <v/>
          </cell>
          <cell r="Q179" t="str">
            <v>Y</v>
          </cell>
          <cell r="R179" t="str">
            <v>Y</v>
          </cell>
          <cell r="S179">
            <v>0</v>
          </cell>
          <cell r="T179" t="str">
            <v>Y</v>
          </cell>
          <cell r="U179">
            <v>0</v>
          </cell>
          <cell r="V179" t="str">
            <v>Y</v>
          </cell>
          <cell r="W179" t="str">
            <v/>
          </cell>
          <cell r="X179" t="str">
            <v>Y</v>
          </cell>
          <cell r="Y179" t="str">
            <v>Y</v>
          </cell>
          <cell r="Z179" t="str">
            <v/>
          </cell>
          <cell r="AA179" t="str">
            <v>Y</v>
          </cell>
          <cell r="AB179">
            <v>0</v>
          </cell>
          <cell r="AC179" t="str">
            <v>Y</v>
          </cell>
          <cell r="AD179">
            <v>0</v>
          </cell>
          <cell r="AG179">
            <v>181940.64000000106</v>
          </cell>
          <cell r="AH179">
            <v>0</v>
          </cell>
          <cell r="AI179">
            <v>181940.64000000106</v>
          </cell>
          <cell r="AJ179">
            <v>17642.86</v>
          </cell>
          <cell r="AK179">
            <v>199583.50000000105</v>
          </cell>
        </row>
        <row r="180">
          <cell r="A180">
            <v>4218</v>
          </cell>
          <cell r="B180">
            <v>2081</v>
          </cell>
          <cell r="C180" t="str">
            <v>Stanway Fiveways C P</v>
          </cell>
          <cell r="D180" t="str">
            <v>Y</v>
          </cell>
          <cell r="E180" t="str">
            <v>Y</v>
          </cell>
          <cell r="F180" t="str">
            <v>Y</v>
          </cell>
          <cell r="G180" t="str">
            <v>Y</v>
          </cell>
          <cell r="H180" t="str">
            <v>Y</v>
          </cell>
          <cell r="I180" t="str">
            <v>Y</v>
          </cell>
          <cell r="J180">
            <v>0</v>
          </cell>
          <cell r="K180" t="str">
            <v>Y</v>
          </cell>
          <cell r="L180">
            <v>0</v>
          </cell>
          <cell r="M180" t="str">
            <v>Y</v>
          </cell>
          <cell r="N180">
            <v>0</v>
          </cell>
          <cell r="O180" t="str">
            <v>Y</v>
          </cell>
          <cell r="P180" t="str">
            <v/>
          </cell>
          <cell r="Q180" t="str">
            <v>Y</v>
          </cell>
          <cell r="R180" t="str">
            <v>Y</v>
          </cell>
          <cell r="S180">
            <v>0</v>
          </cell>
          <cell r="T180" t="str">
            <v>Y</v>
          </cell>
          <cell r="U180">
            <v>0</v>
          </cell>
          <cell r="V180" t="str">
            <v>Y</v>
          </cell>
          <cell r="W180" t="str">
            <v/>
          </cell>
          <cell r="X180" t="str">
            <v>Y</v>
          </cell>
          <cell r="Y180" t="str">
            <v>Y</v>
          </cell>
          <cell r="Z180" t="str">
            <v/>
          </cell>
          <cell r="AA180" t="str">
            <v>Y</v>
          </cell>
          <cell r="AB180">
            <v>0</v>
          </cell>
          <cell r="AC180" t="str">
            <v>Y</v>
          </cell>
          <cell r="AD180">
            <v>0</v>
          </cell>
          <cell r="AG180">
            <v>433126.97999999858</v>
          </cell>
          <cell r="AH180">
            <v>0</v>
          </cell>
          <cell r="AI180">
            <v>433126.97999999858</v>
          </cell>
          <cell r="AJ180">
            <v>0</v>
          </cell>
          <cell r="AK180">
            <v>433126.97999999858</v>
          </cell>
        </row>
        <row r="181">
          <cell r="A181">
            <v>4238</v>
          </cell>
          <cell r="B181">
            <v>2550</v>
          </cell>
          <cell r="C181" t="str">
            <v>Stebbing C P</v>
          </cell>
          <cell r="D181" t="str">
            <v>Y</v>
          </cell>
          <cell r="E181" t="str">
            <v>Y</v>
          </cell>
          <cell r="F181" t="str">
            <v>Y</v>
          </cell>
          <cell r="G181" t="str">
            <v>Y</v>
          </cell>
          <cell r="H181" t="str">
            <v>Y</v>
          </cell>
          <cell r="I181" t="str">
            <v>Y</v>
          </cell>
          <cell r="J181">
            <v>0</v>
          </cell>
          <cell r="K181" t="str">
            <v>Y</v>
          </cell>
          <cell r="L181">
            <v>0</v>
          </cell>
          <cell r="M181" t="str">
            <v>Y</v>
          </cell>
          <cell r="N181">
            <v>0</v>
          </cell>
          <cell r="O181" t="str">
            <v>Y</v>
          </cell>
          <cell r="P181" t="str">
            <v/>
          </cell>
          <cell r="Q181" t="str">
            <v>Y</v>
          </cell>
          <cell r="R181" t="str">
            <v>Y</v>
          </cell>
          <cell r="S181">
            <v>0</v>
          </cell>
          <cell r="T181" t="str">
            <v>Y</v>
          </cell>
          <cell r="U181">
            <v>0</v>
          </cell>
          <cell r="V181" t="str">
            <v>Y</v>
          </cell>
          <cell r="W181" t="str">
            <v/>
          </cell>
          <cell r="X181" t="str">
            <v>Y</v>
          </cell>
          <cell r="Y181" t="str">
            <v>Y</v>
          </cell>
          <cell r="Z181" t="str">
            <v/>
          </cell>
          <cell r="AA181" t="str">
            <v>Y</v>
          </cell>
          <cell r="AB181">
            <v>0</v>
          </cell>
          <cell r="AC181" t="str">
            <v>Y</v>
          </cell>
          <cell r="AD181">
            <v>0</v>
          </cell>
          <cell r="AG181">
            <v>79286.570000000298</v>
          </cell>
          <cell r="AH181">
            <v>0</v>
          </cell>
          <cell r="AI181">
            <v>79286.570000000298</v>
          </cell>
          <cell r="AJ181">
            <v>5781.869999999999</v>
          </cell>
          <cell r="AK181">
            <v>85068.440000000293</v>
          </cell>
        </row>
        <row r="182">
          <cell r="A182">
            <v>4262</v>
          </cell>
          <cell r="B182">
            <v>3225</v>
          </cell>
          <cell r="C182" t="str">
            <v>Stock CE P</v>
          </cell>
          <cell r="D182" t="str">
            <v>Y</v>
          </cell>
          <cell r="E182" t="str">
            <v>Y</v>
          </cell>
          <cell r="F182" t="str">
            <v>Y</v>
          </cell>
          <cell r="G182" t="str">
            <v>Y</v>
          </cell>
          <cell r="H182" t="str">
            <v>Y</v>
          </cell>
          <cell r="I182" t="str">
            <v>Y</v>
          </cell>
          <cell r="J182">
            <v>0</v>
          </cell>
          <cell r="K182" t="str">
            <v>Y</v>
          </cell>
          <cell r="L182">
            <v>0</v>
          </cell>
          <cell r="M182" t="str">
            <v>Y</v>
          </cell>
          <cell r="N182">
            <v>0</v>
          </cell>
          <cell r="O182" t="str">
            <v>Y</v>
          </cell>
          <cell r="P182" t="str">
            <v/>
          </cell>
          <cell r="Q182" t="str">
            <v>Y</v>
          </cell>
          <cell r="R182" t="str">
            <v>Y</v>
          </cell>
          <cell r="S182">
            <v>0</v>
          </cell>
          <cell r="T182" t="str">
            <v>Y</v>
          </cell>
          <cell r="U182">
            <v>0</v>
          </cell>
          <cell r="V182" t="str">
            <v>Y</v>
          </cell>
          <cell r="W182" t="str">
            <v/>
          </cell>
          <cell r="X182" t="str">
            <v>Y</v>
          </cell>
          <cell r="Y182" t="str">
            <v>Y</v>
          </cell>
          <cell r="Z182" t="str">
            <v/>
          </cell>
          <cell r="AA182" t="str">
            <v>Y</v>
          </cell>
          <cell r="AB182">
            <v>0</v>
          </cell>
          <cell r="AC182" t="str">
            <v>Y</v>
          </cell>
          <cell r="AD182">
            <v>0</v>
          </cell>
          <cell r="AG182">
            <v>70067.520000000019</v>
          </cell>
          <cell r="AH182">
            <v>0</v>
          </cell>
          <cell r="AI182">
            <v>70067.520000000019</v>
          </cell>
          <cell r="AJ182">
            <v>13000.080000000002</v>
          </cell>
          <cell r="AK182">
            <v>83067.60000000002</v>
          </cell>
        </row>
        <row r="183">
          <cell r="A183">
            <v>1266</v>
          </cell>
          <cell r="B183">
            <v>2601</v>
          </cell>
          <cell r="C183" t="str">
            <v>Sunnymede C P Billericay</v>
          </cell>
          <cell r="D183" t="str">
            <v>Y</v>
          </cell>
          <cell r="E183" t="str">
            <v>Y</v>
          </cell>
          <cell r="F183" t="str">
            <v>Y</v>
          </cell>
          <cell r="G183" t="str">
            <v>Y</v>
          </cell>
          <cell r="H183" t="str">
            <v>Y</v>
          </cell>
          <cell r="I183" t="str">
            <v>Y</v>
          </cell>
          <cell r="J183">
            <v>0</v>
          </cell>
          <cell r="K183" t="str">
            <v>Y</v>
          </cell>
          <cell r="L183">
            <v>0</v>
          </cell>
          <cell r="M183" t="str">
            <v>Y</v>
          </cell>
          <cell r="N183">
            <v>0</v>
          </cell>
          <cell r="O183" t="str">
            <v>Y</v>
          </cell>
          <cell r="P183" t="str">
            <v/>
          </cell>
          <cell r="Q183" t="str">
            <v>Y</v>
          </cell>
          <cell r="R183" t="str">
            <v>Y</v>
          </cell>
          <cell r="S183">
            <v>0</v>
          </cell>
          <cell r="T183" t="str">
            <v>Y</v>
          </cell>
          <cell r="U183">
            <v>0</v>
          </cell>
          <cell r="V183" t="str">
            <v>Y</v>
          </cell>
          <cell r="W183" t="str">
            <v/>
          </cell>
          <cell r="X183" t="str">
            <v>Y</v>
          </cell>
          <cell r="Y183" t="str">
            <v>Y</v>
          </cell>
          <cell r="Z183" t="str">
            <v/>
          </cell>
          <cell r="AA183" t="str">
            <v>Y</v>
          </cell>
          <cell r="AB183">
            <v>0</v>
          </cell>
          <cell r="AC183" t="str">
            <v>Y</v>
          </cell>
          <cell r="AD183">
            <v>0</v>
          </cell>
          <cell r="AG183">
            <v>109274.74000000022</v>
          </cell>
          <cell r="AH183">
            <v>0</v>
          </cell>
          <cell r="AI183">
            <v>109274.74000000022</v>
          </cell>
          <cell r="AJ183">
            <v>18762.349999999999</v>
          </cell>
          <cell r="AK183">
            <v>128037.09000000023</v>
          </cell>
        </row>
        <row r="184">
          <cell r="A184">
            <v>1640</v>
          </cell>
          <cell r="B184">
            <v>1000</v>
          </cell>
          <cell r="C184" t="str">
            <v>Tanglewood Nursery School</v>
          </cell>
          <cell r="D184" t="str">
            <v>Y</v>
          </cell>
          <cell r="E184" t="str">
            <v>Y</v>
          </cell>
          <cell r="F184" t="str">
            <v>Y</v>
          </cell>
          <cell r="G184" t="str">
            <v>N</v>
          </cell>
          <cell r="H184" t="str">
            <v>N</v>
          </cell>
          <cell r="I184" t="str">
            <v>Y</v>
          </cell>
          <cell r="J184">
            <v>0</v>
          </cell>
          <cell r="K184" t="str">
            <v>Y</v>
          </cell>
          <cell r="L184">
            <v>0</v>
          </cell>
          <cell r="M184" t="str">
            <v>Y</v>
          </cell>
          <cell r="N184">
            <v>0</v>
          </cell>
          <cell r="O184" t="str">
            <v>Y</v>
          </cell>
          <cell r="P184" t="str">
            <v/>
          </cell>
          <cell r="Q184" t="str">
            <v>Y</v>
          </cell>
          <cell r="R184" t="str">
            <v>N</v>
          </cell>
          <cell r="S184">
            <v>-19598.93</v>
          </cell>
          <cell r="T184" t="str">
            <v>Y</v>
          </cell>
          <cell r="U184">
            <v>0</v>
          </cell>
          <cell r="V184" t="str">
            <v>Y</v>
          </cell>
          <cell r="W184" t="str">
            <v/>
          </cell>
          <cell r="X184" t="str">
            <v>Y</v>
          </cell>
          <cell r="Y184" t="str">
            <v>Y</v>
          </cell>
          <cell r="Z184" t="str">
            <v/>
          </cell>
          <cell r="AA184" t="str">
            <v>Y</v>
          </cell>
          <cell r="AB184">
            <v>0</v>
          </cell>
          <cell r="AC184" t="str">
            <v>Y</v>
          </cell>
          <cell r="AD184">
            <v>0</v>
          </cell>
          <cell r="AG184">
            <v>43992.019999999902</v>
          </cell>
          <cell r="AH184">
            <v>0</v>
          </cell>
          <cell r="AI184">
            <v>43992.019999999902</v>
          </cell>
          <cell r="AJ184">
            <v>16079.380000000003</v>
          </cell>
          <cell r="AK184">
            <v>60071.399999999907</v>
          </cell>
        </row>
        <row r="185">
          <cell r="A185">
            <v>4358</v>
          </cell>
          <cell r="B185">
            <v>2050</v>
          </cell>
          <cell r="C185" t="str">
            <v>Tendring C P</v>
          </cell>
          <cell r="D185" t="str">
            <v>Y</v>
          </cell>
          <cell r="E185" t="str">
            <v>Y</v>
          </cell>
          <cell r="F185" t="str">
            <v>Y</v>
          </cell>
          <cell r="G185" t="str">
            <v>Y</v>
          </cell>
          <cell r="H185" t="str">
            <v>Y</v>
          </cell>
          <cell r="I185" t="str">
            <v>Y</v>
          </cell>
          <cell r="J185">
            <v>0</v>
          </cell>
          <cell r="K185" t="str">
            <v>Y</v>
          </cell>
          <cell r="L185">
            <v>0</v>
          </cell>
          <cell r="M185" t="str">
            <v>Y</v>
          </cell>
          <cell r="N185">
            <v>0</v>
          </cell>
          <cell r="O185" t="str">
            <v>Y</v>
          </cell>
          <cell r="P185" t="str">
            <v/>
          </cell>
          <cell r="Q185" t="str">
            <v>Y</v>
          </cell>
          <cell r="R185" t="str">
            <v>Y</v>
          </cell>
          <cell r="S185">
            <v>0</v>
          </cell>
          <cell r="T185" t="str">
            <v>Y</v>
          </cell>
          <cell r="U185">
            <v>0</v>
          </cell>
          <cell r="V185" t="str">
            <v>Y</v>
          </cell>
          <cell r="W185" t="str">
            <v/>
          </cell>
          <cell r="X185" t="str">
            <v>Y</v>
          </cell>
          <cell r="Y185" t="str">
            <v>Y</v>
          </cell>
          <cell r="Z185" t="str">
            <v/>
          </cell>
          <cell r="AA185" t="str">
            <v>Y</v>
          </cell>
          <cell r="AB185">
            <v>0</v>
          </cell>
          <cell r="AC185" t="str">
            <v>Y</v>
          </cell>
          <cell r="AD185">
            <v>0</v>
          </cell>
          <cell r="AG185">
            <v>153043.42999999993</v>
          </cell>
          <cell r="AH185">
            <v>0</v>
          </cell>
          <cell r="AI185">
            <v>153043.42999999993</v>
          </cell>
          <cell r="AJ185">
            <v>9562.7000000000007</v>
          </cell>
          <cell r="AK185">
            <v>162606.12999999995</v>
          </cell>
        </row>
        <row r="186">
          <cell r="A186">
            <v>4366</v>
          </cell>
          <cell r="B186">
            <v>3470</v>
          </cell>
          <cell r="C186" t="str">
            <v>Terling CE P</v>
          </cell>
          <cell r="D186" t="str">
            <v>Y</v>
          </cell>
          <cell r="E186" t="str">
            <v>Y</v>
          </cell>
          <cell r="F186" t="str">
            <v>Y</v>
          </cell>
          <cell r="G186" t="str">
            <v>Y</v>
          </cell>
          <cell r="H186" t="str">
            <v>Y</v>
          </cell>
          <cell r="I186" t="str">
            <v>Y</v>
          </cell>
          <cell r="J186">
            <v>0</v>
          </cell>
          <cell r="K186" t="str">
            <v>Y</v>
          </cell>
          <cell r="L186">
            <v>0</v>
          </cell>
          <cell r="M186" t="str">
            <v>Y</v>
          </cell>
          <cell r="N186">
            <v>0</v>
          </cell>
          <cell r="O186" t="str">
            <v>Y</v>
          </cell>
          <cell r="P186" t="str">
            <v/>
          </cell>
          <cell r="Q186" t="str">
            <v>Y</v>
          </cell>
          <cell r="R186" t="str">
            <v>Y</v>
          </cell>
          <cell r="S186">
            <v>0</v>
          </cell>
          <cell r="T186" t="str">
            <v>Y</v>
          </cell>
          <cell r="U186">
            <v>0</v>
          </cell>
          <cell r="V186" t="str">
            <v>Y</v>
          </cell>
          <cell r="W186" t="str">
            <v/>
          </cell>
          <cell r="X186" t="str">
            <v>Y</v>
          </cell>
          <cell r="Y186" t="str">
            <v>Y</v>
          </cell>
          <cell r="Z186" t="str">
            <v/>
          </cell>
          <cell r="AA186" t="str">
            <v>Y</v>
          </cell>
          <cell r="AB186">
            <v>0</v>
          </cell>
          <cell r="AC186" t="str">
            <v>Y</v>
          </cell>
          <cell r="AD186">
            <v>0</v>
          </cell>
          <cell r="AG186">
            <v>170032.02000000002</v>
          </cell>
          <cell r="AH186">
            <v>0</v>
          </cell>
          <cell r="AI186">
            <v>170032.02000000002</v>
          </cell>
          <cell r="AJ186">
            <v>22729.45</v>
          </cell>
          <cell r="AK186">
            <v>192761.47000000003</v>
          </cell>
        </row>
        <row r="187">
          <cell r="A187">
            <v>4374</v>
          </cell>
          <cell r="B187">
            <v>5248</v>
          </cell>
          <cell r="C187" t="str">
            <v>Thaxted Primary School</v>
          </cell>
          <cell r="D187" t="str">
            <v>Y</v>
          </cell>
          <cell r="E187" t="str">
            <v>Y</v>
          </cell>
          <cell r="F187" t="str">
            <v>Y</v>
          </cell>
          <cell r="G187" t="str">
            <v>Y</v>
          </cell>
          <cell r="H187" t="str">
            <v>Y</v>
          </cell>
          <cell r="I187" t="str">
            <v>Y</v>
          </cell>
          <cell r="J187">
            <v>0</v>
          </cell>
          <cell r="K187" t="str">
            <v>Y</v>
          </cell>
          <cell r="L187">
            <v>0</v>
          </cell>
          <cell r="M187" t="str">
            <v>Y</v>
          </cell>
          <cell r="N187">
            <v>0</v>
          </cell>
          <cell r="O187" t="str">
            <v>Y</v>
          </cell>
          <cell r="P187" t="str">
            <v/>
          </cell>
          <cell r="Q187" t="str">
            <v>Y</v>
          </cell>
          <cell r="R187" t="str">
            <v>Y</v>
          </cell>
          <cell r="S187">
            <v>0</v>
          </cell>
          <cell r="T187" t="str">
            <v>Y</v>
          </cell>
          <cell r="U187">
            <v>0</v>
          </cell>
          <cell r="V187" t="str">
            <v>Y</v>
          </cell>
          <cell r="W187" t="str">
            <v/>
          </cell>
          <cell r="X187" t="str">
            <v>Y</v>
          </cell>
          <cell r="Y187" t="str">
            <v>Y</v>
          </cell>
          <cell r="Z187" t="str">
            <v/>
          </cell>
          <cell r="AA187" t="str">
            <v>Y</v>
          </cell>
          <cell r="AB187">
            <v>0</v>
          </cell>
          <cell r="AC187" t="str">
            <v>Y</v>
          </cell>
          <cell r="AD187">
            <v>0</v>
          </cell>
          <cell r="AG187">
            <v>47557.089999999618</v>
          </cell>
          <cell r="AH187">
            <v>0</v>
          </cell>
          <cell r="AI187">
            <v>47557.089999999618</v>
          </cell>
          <cell r="AJ187">
            <v>12815.24</v>
          </cell>
          <cell r="AK187">
            <v>60372.329999999616</v>
          </cell>
        </row>
        <row r="188">
          <cell r="A188">
            <v>3294</v>
          </cell>
          <cell r="B188">
            <v>5269</v>
          </cell>
          <cell r="C188" t="str">
            <v>Thomas Willingale School</v>
          </cell>
          <cell r="D188" t="str">
            <v>Y</v>
          </cell>
          <cell r="E188" t="str">
            <v>Y</v>
          </cell>
          <cell r="F188" t="str">
            <v>Y</v>
          </cell>
          <cell r="G188" t="str">
            <v>Y</v>
          </cell>
          <cell r="H188" t="str">
            <v>Y</v>
          </cell>
          <cell r="I188" t="str">
            <v>Y</v>
          </cell>
          <cell r="J188">
            <v>0</v>
          </cell>
          <cell r="K188" t="str">
            <v>Y</v>
          </cell>
          <cell r="L188">
            <v>0</v>
          </cell>
          <cell r="M188" t="str">
            <v>Y</v>
          </cell>
          <cell r="N188">
            <v>0</v>
          </cell>
          <cell r="O188" t="str">
            <v>Y</v>
          </cell>
          <cell r="P188" t="str">
            <v/>
          </cell>
          <cell r="Q188" t="str">
            <v>Y</v>
          </cell>
          <cell r="R188" t="str">
            <v>Y</v>
          </cell>
          <cell r="S188">
            <v>0</v>
          </cell>
          <cell r="T188" t="str">
            <v>Y</v>
          </cell>
          <cell r="U188">
            <v>0</v>
          </cell>
          <cell r="V188" t="str">
            <v>Y</v>
          </cell>
          <cell r="W188" t="str">
            <v/>
          </cell>
          <cell r="X188" t="str">
            <v>Y</v>
          </cell>
          <cell r="Y188" t="str">
            <v>Y</v>
          </cell>
          <cell r="Z188" t="str">
            <v/>
          </cell>
          <cell r="AA188" t="str">
            <v>Y</v>
          </cell>
          <cell r="AB188">
            <v>0</v>
          </cell>
          <cell r="AC188" t="str">
            <v>Y</v>
          </cell>
          <cell r="AD188">
            <v>0</v>
          </cell>
          <cell r="AG188">
            <v>749401.60000000009</v>
          </cell>
          <cell r="AH188">
            <v>0</v>
          </cell>
          <cell r="AI188">
            <v>749401.60000000009</v>
          </cell>
          <cell r="AJ188">
            <v>0</v>
          </cell>
          <cell r="AK188">
            <v>749401.60000000009</v>
          </cell>
        </row>
        <row r="189">
          <cell r="A189">
            <v>4490</v>
          </cell>
          <cell r="B189">
            <v>2630</v>
          </cell>
          <cell r="C189" t="str">
            <v>Tollesbury C P</v>
          </cell>
          <cell r="D189" t="str">
            <v>Y</v>
          </cell>
          <cell r="E189" t="str">
            <v>Y</v>
          </cell>
          <cell r="F189" t="str">
            <v>Y</v>
          </cell>
          <cell r="G189" t="str">
            <v>Y</v>
          </cell>
          <cell r="H189" t="str">
            <v>Y</v>
          </cell>
          <cell r="I189" t="str">
            <v>Y</v>
          </cell>
          <cell r="J189">
            <v>0</v>
          </cell>
          <cell r="K189" t="str">
            <v>Y</v>
          </cell>
          <cell r="L189">
            <v>0</v>
          </cell>
          <cell r="M189" t="str">
            <v>Y</v>
          </cell>
          <cell r="N189">
            <v>0</v>
          </cell>
          <cell r="O189" t="str">
            <v>Y</v>
          </cell>
          <cell r="P189" t="str">
            <v/>
          </cell>
          <cell r="Q189" t="str">
            <v>Y</v>
          </cell>
          <cell r="R189" t="str">
            <v>Y</v>
          </cell>
          <cell r="S189">
            <v>0</v>
          </cell>
          <cell r="T189" t="str">
            <v>Y</v>
          </cell>
          <cell r="U189">
            <v>0</v>
          </cell>
          <cell r="V189" t="str">
            <v>Y</v>
          </cell>
          <cell r="W189" t="str">
            <v/>
          </cell>
          <cell r="X189" t="str">
            <v>Y</v>
          </cell>
          <cell r="Y189" t="str">
            <v>Y</v>
          </cell>
          <cell r="Z189" t="str">
            <v/>
          </cell>
          <cell r="AA189" t="str">
            <v>Y</v>
          </cell>
          <cell r="AB189">
            <v>0</v>
          </cell>
          <cell r="AC189" t="str">
            <v>Y</v>
          </cell>
          <cell r="AD189">
            <v>0</v>
          </cell>
          <cell r="AG189">
            <v>66480.700000000419</v>
          </cell>
          <cell r="AH189">
            <v>0</v>
          </cell>
          <cell r="AI189">
            <v>66480.700000000419</v>
          </cell>
          <cell r="AJ189">
            <v>10739.2</v>
          </cell>
          <cell r="AK189">
            <v>77219.900000000416</v>
          </cell>
        </row>
        <row r="190">
          <cell r="A190">
            <v>1688</v>
          </cell>
          <cell r="B190">
            <v>2210</v>
          </cell>
          <cell r="C190" t="str">
            <v>Trinity Road C P Chelmsford</v>
          </cell>
          <cell r="D190" t="str">
            <v>Y</v>
          </cell>
          <cell r="E190" t="str">
            <v>Y</v>
          </cell>
          <cell r="F190" t="str">
            <v>Y</v>
          </cell>
          <cell r="G190" t="str">
            <v>Y</v>
          </cell>
          <cell r="H190" t="str">
            <v>Y</v>
          </cell>
          <cell r="I190" t="str">
            <v>Y</v>
          </cell>
          <cell r="J190">
            <v>0</v>
          </cell>
          <cell r="K190" t="str">
            <v>Y</v>
          </cell>
          <cell r="L190">
            <v>0</v>
          </cell>
          <cell r="M190" t="str">
            <v>Y</v>
          </cell>
          <cell r="N190">
            <v>0</v>
          </cell>
          <cell r="O190" t="str">
            <v>Y</v>
          </cell>
          <cell r="P190" t="str">
            <v/>
          </cell>
          <cell r="Q190" t="str">
            <v>Y</v>
          </cell>
          <cell r="R190" t="str">
            <v>Y</v>
          </cell>
          <cell r="S190">
            <v>0</v>
          </cell>
          <cell r="T190" t="str">
            <v>Y</v>
          </cell>
          <cell r="U190">
            <v>0</v>
          </cell>
          <cell r="V190" t="str">
            <v>Y</v>
          </cell>
          <cell r="W190" t="str">
            <v/>
          </cell>
          <cell r="X190" t="str">
            <v>Y</v>
          </cell>
          <cell r="Y190" t="str">
            <v>Y</v>
          </cell>
          <cell r="Z190" t="str">
            <v/>
          </cell>
          <cell r="AA190" t="str">
            <v>Y</v>
          </cell>
          <cell r="AB190">
            <v>0</v>
          </cell>
          <cell r="AC190" t="str">
            <v>Y</v>
          </cell>
          <cell r="AD190">
            <v>0</v>
          </cell>
          <cell r="AG190">
            <v>500224.90999999968</v>
          </cell>
          <cell r="AH190">
            <v>0</v>
          </cell>
          <cell r="AI190">
            <v>500224.90999999968</v>
          </cell>
          <cell r="AJ190">
            <v>10675.92</v>
          </cell>
          <cell r="AK190">
            <v>510900.82999999967</v>
          </cell>
        </row>
        <row r="191">
          <cell r="A191">
            <v>4150</v>
          </cell>
          <cell r="B191">
            <v>3814</v>
          </cell>
          <cell r="C191" t="str">
            <v>Trinity St Marys CE P South Woodham</v>
          </cell>
          <cell r="D191" t="str">
            <v>Y</v>
          </cell>
          <cell r="E191" t="str">
            <v>Y</v>
          </cell>
          <cell r="F191" t="str">
            <v>Y</v>
          </cell>
          <cell r="G191" t="str">
            <v>Y</v>
          </cell>
          <cell r="H191" t="str">
            <v>Y</v>
          </cell>
          <cell r="I191" t="str">
            <v>Y</v>
          </cell>
          <cell r="J191">
            <v>0</v>
          </cell>
          <cell r="K191" t="str">
            <v>Y</v>
          </cell>
          <cell r="L191">
            <v>0</v>
          </cell>
          <cell r="M191" t="str">
            <v>Y</v>
          </cell>
          <cell r="N191">
            <v>0</v>
          </cell>
          <cell r="O191" t="str">
            <v>Y</v>
          </cell>
          <cell r="P191" t="str">
            <v/>
          </cell>
          <cell r="Q191" t="str">
            <v>Y</v>
          </cell>
          <cell r="R191" t="str">
            <v>Y</v>
          </cell>
          <cell r="S191">
            <v>0</v>
          </cell>
          <cell r="T191" t="str">
            <v>Y</v>
          </cell>
          <cell r="U191">
            <v>0</v>
          </cell>
          <cell r="V191" t="str">
            <v>Y</v>
          </cell>
          <cell r="W191" t="str">
            <v/>
          </cell>
          <cell r="X191" t="str">
            <v>Y</v>
          </cell>
          <cell r="Y191" t="str">
            <v>Y</v>
          </cell>
          <cell r="Z191" t="str">
            <v/>
          </cell>
          <cell r="AA191" t="str">
            <v>Y</v>
          </cell>
          <cell r="AB191">
            <v>0</v>
          </cell>
          <cell r="AC191" t="str">
            <v>Y</v>
          </cell>
          <cell r="AD191">
            <v>0</v>
          </cell>
          <cell r="AG191">
            <v>233904.40000000037</v>
          </cell>
          <cell r="AH191">
            <v>0</v>
          </cell>
          <cell r="AI191">
            <v>233904.40000000037</v>
          </cell>
          <cell r="AJ191">
            <v>7591.18</v>
          </cell>
          <cell r="AK191">
            <v>241495.58000000037</v>
          </cell>
        </row>
        <row r="192">
          <cell r="A192">
            <v>4550</v>
          </cell>
          <cell r="B192">
            <v>5270</v>
          </cell>
          <cell r="C192" t="str">
            <v>Upshire Primary Foundation School</v>
          </cell>
          <cell r="D192" t="str">
            <v>Y</v>
          </cell>
          <cell r="E192" t="str">
            <v>Y</v>
          </cell>
          <cell r="F192" t="str">
            <v>Y</v>
          </cell>
          <cell r="G192" t="str">
            <v>Y</v>
          </cell>
          <cell r="H192" t="str">
            <v>Y</v>
          </cell>
          <cell r="I192" t="str">
            <v>Y</v>
          </cell>
          <cell r="J192">
            <v>0</v>
          </cell>
          <cell r="K192" t="str">
            <v>Y</v>
          </cell>
          <cell r="L192">
            <v>0</v>
          </cell>
          <cell r="M192" t="str">
            <v>Y</v>
          </cell>
          <cell r="N192">
            <v>0</v>
          </cell>
          <cell r="O192" t="str">
            <v>Y</v>
          </cell>
          <cell r="P192" t="str">
            <v/>
          </cell>
          <cell r="Q192" t="str">
            <v>Y</v>
          </cell>
          <cell r="R192" t="str">
            <v>Y</v>
          </cell>
          <cell r="S192">
            <v>0</v>
          </cell>
          <cell r="T192" t="str">
            <v>Y</v>
          </cell>
          <cell r="U192">
            <v>0</v>
          </cell>
          <cell r="V192" t="str">
            <v>Y</v>
          </cell>
          <cell r="W192" t="str">
            <v/>
          </cell>
          <cell r="X192" t="str">
            <v>Y</v>
          </cell>
          <cell r="Y192" t="str">
            <v>Y</v>
          </cell>
          <cell r="Z192" t="str">
            <v/>
          </cell>
          <cell r="AA192" t="str">
            <v>Y</v>
          </cell>
          <cell r="AB192">
            <v>0</v>
          </cell>
          <cell r="AC192" t="str">
            <v>Y</v>
          </cell>
          <cell r="AD192">
            <v>0</v>
          </cell>
          <cell r="AG192">
            <v>114110.33999999956</v>
          </cell>
          <cell r="AH192">
            <v>56926.890000000058</v>
          </cell>
          <cell r="AI192">
            <v>171037.22999999963</v>
          </cell>
          <cell r="AJ192">
            <v>3259.130000000001</v>
          </cell>
          <cell r="AK192">
            <v>174296.35999999964</v>
          </cell>
        </row>
        <row r="193">
          <cell r="A193">
            <v>4600</v>
          </cell>
          <cell r="B193">
            <v>2261</v>
          </cell>
          <cell r="C193" t="str">
            <v>Vange C P &amp; N</v>
          </cell>
          <cell r="D193" t="str">
            <v>Y</v>
          </cell>
          <cell r="E193" t="str">
            <v>Y</v>
          </cell>
          <cell r="F193" t="str">
            <v>Y</v>
          </cell>
          <cell r="G193" t="str">
            <v>Y</v>
          </cell>
          <cell r="H193" t="str">
            <v>Y</v>
          </cell>
          <cell r="I193" t="str">
            <v>Y</v>
          </cell>
          <cell r="J193">
            <v>0</v>
          </cell>
          <cell r="K193" t="str">
            <v>Y</v>
          </cell>
          <cell r="L193">
            <v>0</v>
          </cell>
          <cell r="M193" t="str">
            <v>Y</v>
          </cell>
          <cell r="N193">
            <v>0</v>
          </cell>
          <cell r="O193" t="str">
            <v>Y</v>
          </cell>
          <cell r="P193" t="str">
            <v/>
          </cell>
          <cell r="Q193" t="str">
            <v>Y</v>
          </cell>
          <cell r="R193" t="str">
            <v>Y</v>
          </cell>
          <cell r="S193">
            <v>0</v>
          </cell>
          <cell r="T193" t="str">
            <v>Y</v>
          </cell>
          <cell r="U193">
            <v>0</v>
          </cell>
          <cell r="V193" t="str">
            <v>Y</v>
          </cell>
          <cell r="W193" t="str">
            <v/>
          </cell>
          <cell r="X193" t="str">
            <v>Y</v>
          </cell>
          <cell r="Y193" t="str">
            <v>Y</v>
          </cell>
          <cell r="Z193" t="str">
            <v/>
          </cell>
          <cell r="AA193" t="str">
            <v>Y</v>
          </cell>
          <cell r="AB193">
            <v>0</v>
          </cell>
          <cell r="AC193" t="str">
            <v>Y</v>
          </cell>
          <cell r="AD193">
            <v>0</v>
          </cell>
          <cell r="AG193">
            <v>128370.8899999999</v>
          </cell>
          <cell r="AH193">
            <v>0</v>
          </cell>
          <cell r="AI193">
            <v>128370.8899999999</v>
          </cell>
          <cell r="AJ193">
            <v>0</v>
          </cell>
          <cell r="AK193">
            <v>128370.8899999999</v>
          </cell>
        </row>
        <row r="194">
          <cell r="A194">
            <v>4724</v>
          </cell>
          <cell r="B194">
            <v>3820</v>
          </cell>
          <cell r="C194" t="str">
            <v>W &amp; S Hanningfield St Peters CE P</v>
          </cell>
          <cell r="D194" t="str">
            <v>Y</v>
          </cell>
          <cell r="E194" t="str">
            <v>Y</v>
          </cell>
          <cell r="F194" t="str">
            <v>Y</v>
          </cell>
          <cell r="G194" t="str">
            <v>Y</v>
          </cell>
          <cell r="H194" t="str">
            <v>Y</v>
          </cell>
          <cell r="I194" t="str">
            <v>Y</v>
          </cell>
          <cell r="J194">
            <v>0</v>
          </cell>
          <cell r="K194" t="str">
            <v>Y</v>
          </cell>
          <cell r="L194">
            <v>0</v>
          </cell>
          <cell r="M194" t="str">
            <v>Y</v>
          </cell>
          <cell r="N194">
            <v>0</v>
          </cell>
          <cell r="O194" t="str">
            <v>Y</v>
          </cell>
          <cell r="P194" t="str">
            <v/>
          </cell>
          <cell r="Q194" t="str">
            <v>Y</v>
          </cell>
          <cell r="R194" t="str">
            <v>Y</v>
          </cell>
          <cell r="S194">
            <v>0</v>
          </cell>
          <cell r="T194" t="str">
            <v>Y</v>
          </cell>
          <cell r="U194">
            <v>0</v>
          </cell>
          <cell r="V194" t="str">
            <v>Y</v>
          </cell>
          <cell r="W194" t="str">
            <v/>
          </cell>
          <cell r="X194" t="str">
            <v>Y</v>
          </cell>
          <cell r="Y194" t="str">
            <v>Y</v>
          </cell>
          <cell r="Z194" t="str">
            <v/>
          </cell>
          <cell r="AA194" t="str">
            <v>Y</v>
          </cell>
          <cell r="AB194">
            <v>0</v>
          </cell>
          <cell r="AC194" t="str">
            <v>Y</v>
          </cell>
          <cell r="AD194">
            <v>0</v>
          </cell>
          <cell r="AG194">
            <v>118564.91000000015</v>
          </cell>
          <cell r="AH194">
            <v>0</v>
          </cell>
          <cell r="AI194">
            <v>118564.91000000015</v>
          </cell>
          <cell r="AJ194">
            <v>17800.73</v>
          </cell>
          <cell r="AK194">
            <v>136365.64000000016</v>
          </cell>
        </row>
        <row r="195">
          <cell r="A195">
            <v>4680</v>
          </cell>
          <cell r="B195">
            <v>5260</v>
          </cell>
          <cell r="C195" t="str">
            <v>Walton Primary School</v>
          </cell>
          <cell r="D195" t="str">
            <v>Y</v>
          </cell>
          <cell r="E195" t="str">
            <v>Y</v>
          </cell>
          <cell r="F195" t="str">
            <v>Y</v>
          </cell>
          <cell r="G195" t="str">
            <v>Y</v>
          </cell>
          <cell r="H195" t="str">
            <v>Y</v>
          </cell>
          <cell r="I195" t="str">
            <v>Y</v>
          </cell>
          <cell r="J195">
            <v>0</v>
          </cell>
          <cell r="K195" t="str">
            <v>Y</v>
          </cell>
          <cell r="L195">
            <v>0</v>
          </cell>
          <cell r="M195" t="str">
            <v>Y</v>
          </cell>
          <cell r="N195">
            <v>0</v>
          </cell>
          <cell r="O195" t="str">
            <v>Y</v>
          </cell>
          <cell r="P195" t="str">
            <v/>
          </cell>
          <cell r="Q195" t="str">
            <v>Y</v>
          </cell>
          <cell r="R195" t="str">
            <v>Y</v>
          </cell>
          <cell r="S195">
            <v>0</v>
          </cell>
          <cell r="T195" t="str">
            <v>Y</v>
          </cell>
          <cell r="U195">
            <v>0</v>
          </cell>
          <cell r="V195" t="str">
            <v>Y</v>
          </cell>
          <cell r="W195" t="str">
            <v/>
          </cell>
          <cell r="X195" t="str">
            <v>Y</v>
          </cell>
          <cell r="Y195" t="str">
            <v>Y</v>
          </cell>
          <cell r="Z195" t="str">
            <v/>
          </cell>
          <cell r="AA195" t="str">
            <v>Y</v>
          </cell>
          <cell r="AB195">
            <v>0</v>
          </cell>
          <cell r="AC195" t="str">
            <v>Y</v>
          </cell>
          <cell r="AD195">
            <v>0</v>
          </cell>
          <cell r="AG195">
            <v>311933.5700000003</v>
          </cell>
          <cell r="AH195">
            <v>0</v>
          </cell>
          <cell r="AI195">
            <v>311933.5700000003</v>
          </cell>
          <cell r="AJ195">
            <v>1380.8100000000013</v>
          </cell>
          <cell r="AK195">
            <v>313314.3800000003</v>
          </cell>
        </row>
        <row r="196">
          <cell r="A196">
            <v>1430</v>
          </cell>
          <cell r="B196">
            <v>2919</v>
          </cell>
          <cell r="C196" t="str">
            <v>Warley C P Brentwood</v>
          </cell>
          <cell r="D196" t="str">
            <v>Y</v>
          </cell>
          <cell r="E196" t="str">
            <v>Y</v>
          </cell>
          <cell r="F196" t="str">
            <v>Y</v>
          </cell>
          <cell r="G196" t="str">
            <v>Y</v>
          </cell>
          <cell r="H196" t="str">
            <v>Y</v>
          </cell>
          <cell r="I196" t="str">
            <v>Y</v>
          </cell>
          <cell r="J196">
            <v>0</v>
          </cell>
          <cell r="K196" t="str">
            <v>Y</v>
          </cell>
          <cell r="L196">
            <v>0</v>
          </cell>
          <cell r="M196" t="str">
            <v>Y</v>
          </cell>
          <cell r="N196">
            <v>0</v>
          </cell>
          <cell r="O196" t="str">
            <v>Y</v>
          </cell>
          <cell r="P196" t="str">
            <v/>
          </cell>
          <cell r="Q196" t="str">
            <v>Y</v>
          </cell>
          <cell r="R196" t="str">
            <v>Y</v>
          </cell>
          <cell r="S196">
            <v>0</v>
          </cell>
          <cell r="T196" t="str">
            <v>Y</v>
          </cell>
          <cell r="U196">
            <v>0</v>
          </cell>
          <cell r="V196" t="str">
            <v>Y</v>
          </cell>
          <cell r="W196" t="str">
            <v/>
          </cell>
          <cell r="X196" t="str">
            <v>Y</v>
          </cell>
          <cell r="Y196" t="str">
            <v>Y</v>
          </cell>
          <cell r="Z196" t="str">
            <v/>
          </cell>
          <cell r="AA196" t="str">
            <v>Y</v>
          </cell>
          <cell r="AB196">
            <v>0</v>
          </cell>
          <cell r="AC196" t="str">
            <v>Y</v>
          </cell>
          <cell r="AD196">
            <v>0</v>
          </cell>
          <cell r="AG196">
            <v>124460.58999999985</v>
          </cell>
          <cell r="AH196">
            <v>0</v>
          </cell>
          <cell r="AI196">
            <v>124460.58999999985</v>
          </cell>
          <cell r="AJ196">
            <v>0.5</v>
          </cell>
          <cell r="AK196">
            <v>124461.08999999985</v>
          </cell>
        </row>
        <row r="197">
          <cell r="A197">
            <v>3336</v>
          </cell>
          <cell r="B197">
            <v>2649</v>
          </cell>
          <cell r="C197" t="str">
            <v xml:space="preserve">Wentworth C P Maldon </v>
          </cell>
          <cell r="D197" t="str">
            <v>Y</v>
          </cell>
          <cell r="E197" t="str">
            <v>Y</v>
          </cell>
          <cell r="F197" t="str">
            <v>Y</v>
          </cell>
          <cell r="G197" t="str">
            <v>Y</v>
          </cell>
          <cell r="H197" t="str">
            <v>Y</v>
          </cell>
          <cell r="I197" t="str">
            <v>Y</v>
          </cell>
          <cell r="J197">
            <v>0</v>
          </cell>
          <cell r="K197" t="str">
            <v>Y</v>
          </cell>
          <cell r="L197">
            <v>0</v>
          </cell>
          <cell r="M197" t="str">
            <v>Y</v>
          </cell>
          <cell r="N197">
            <v>0</v>
          </cell>
          <cell r="O197" t="str">
            <v>Y</v>
          </cell>
          <cell r="P197" t="str">
            <v/>
          </cell>
          <cell r="Q197" t="str">
            <v>Y</v>
          </cell>
          <cell r="R197" t="str">
            <v>Y</v>
          </cell>
          <cell r="S197">
            <v>0</v>
          </cell>
          <cell r="T197" t="str">
            <v>Y</v>
          </cell>
          <cell r="U197">
            <v>0</v>
          </cell>
          <cell r="V197" t="str">
            <v>Y</v>
          </cell>
          <cell r="W197" t="str">
            <v/>
          </cell>
          <cell r="X197" t="str">
            <v>Y</v>
          </cell>
          <cell r="Y197" t="str">
            <v>Y</v>
          </cell>
          <cell r="Z197" t="str">
            <v/>
          </cell>
          <cell r="AA197" t="str">
            <v>Y</v>
          </cell>
          <cell r="AB197">
            <v>0</v>
          </cell>
          <cell r="AC197" t="str">
            <v>Y</v>
          </cell>
          <cell r="AD197">
            <v>0</v>
          </cell>
          <cell r="AG197">
            <v>168988.85999999987</v>
          </cell>
          <cell r="AH197">
            <v>0</v>
          </cell>
          <cell r="AI197">
            <v>168988.85999999987</v>
          </cell>
          <cell r="AJ197">
            <v>0</v>
          </cell>
          <cell r="AK197">
            <v>168988.85999999987</v>
          </cell>
        </row>
        <row r="198">
          <cell r="A198">
            <v>4706</v>
          </cell>
          <cell r="B198">
            <v>2624</v>
          </cell>
          <cell r="C198" t="str">
            <v>West Horndon C P</v>
          </cell>
          <cell r="D198" t="str">
            <v>Y</v>
          </cell>
          <cell r="E198" t="str">
            <v>Y</v>
          </cell>
          <cell r="F198" t="str">
            <v>Y</v>
          </cell>
          <cell r="G198" t="str">
            <v>Y</v>
          </cell>
          <cell r="H198" t="str">
            <v>Y</v>
          </cell>
          <cell r="I198" t="str">
            <v>Y</v>
          </cell>
          <cell r="J198">
            <v>0</v>
          </cell>
          <cell r="K198" t="str">
            <v>Y</v>
          </cell>
          <cell r="L198">
            <v>0</v>
          </cell>
          <cell r="M198" t="str">
            <v>Y</v>
          </cell>
          <cell r="N198">
            <v>0</v>
          </cell>
          <cell r="O198" t="str">
            <v>Y</v>
          </cell>
          <cell r="P198" t="str">
            <v/>
          </cell>
          <cell r="Q198" t="str">
            <v>Y</v>
          </cell>
          <cell r="R198" t="str">
            <v>Y</v>
          </cell>
          <cell r="S198">
            <v>0</v>
          </cell>
          <cell r="T198" t="str">
            <v>Y</v>
          </cell>
          <cell r="U198">
            <v>0</v>
          </cell>
          <cell r="V198" t="str">
            <v>Y</v>
          </cell>
          <cell r="W198" t="str">
            <v/>
          </cell>
          <cell r="X198" t="str">
            <v>Y</v>
          </cell>
          <cell r="Y198" t="str">
            <v>Y</v>
          </cell>
          <cell r="Z198" t="str">
            <v/>
          </cell>
          <cell r="AA198" t="str">
            <v>Y</v>
          </cell>
          <cell r="AB198">
            <v>0</v>
          </cell>
          <cell r="AC198" t="str">
            <v>Y</v>
          </cell>
          <cell r="AD198">
            <v>0</v>
          </cell>
          <cell r="AG198">
            <v>171089.5700000003</v>
          </cell>
          <cell r="AH198">
            <v>0</v>
          </cell>
          <cell r="AI198">
            <v>171089.5700000003</v>
          </cell>
          <cell r="AJ198">
            <v>12848.52</v>
          </cell>
          <cell r="AK198">
            <v>183938.09000000029</v>
          </cell>
        </row>
        <row r="199">
          <cell r="A199">
            <v>1690</v>
          </cell>
          <cell r="B199">
            <v>2879</v>
          </cell>
          <cell r="C199" t="str">
            <v>Westlands C P Chelmsford</v>
          </cell>
          <cell r="D199" t="str">
            <v>Y</v>
          </cell>
          <cell r="E199" t="str">
            <v>Y</v>
          </cell>
          <cell r="F199" t="str">
            <v>Y</v>
          </cell>
          <cell r="G199" t="str">
            <v>Y</v>
          </cell>
          <cell r="H199" t="str">
            <v>Y</v>
          </cell>
          <cell r="I199" t="str">
            <v>Y</v>
          </cell>
          <cell r="J199">
            <v>0</v>
          </cell>
          <cell r="K199" t="str">
            <v>Y</v>
          </cell>
          <cell r="L199">
            <v>0</v>
          </cell>
          <cell r="M199" t="str">
            <v>Y</v>
          </cell>
          <cell r="N199">
            <v>0</v>
          </cell>
          <cell r="O199" t="str">
            <v>Y</v>
          </cell>
          <cell r="P199" t="str">
            <v/>
          </cell>
          <cell r="Q199" t="str">
            <v>Y</v>
          </cell>
          <cell r="R199" t="str">
            <v>Y</v>
          </cell>
          <cell r="S199">
            <v>0</v>
          </cell>
          <cell r="T199" t="str">
            <v>Y</v>
          </cell>
          <cell r="U199">
            <v>0</v>
          </cell>
          <cell r="V199" t="str">
            <v>Y</v>
          </cell>
          <cell r="W199" t="str">
            <v/>
          </cell>
          <cell r="X199" t="str">
            <v>Y</v>
          </cell>
          <cell r="Y199" t="str">
            <v>Y</v>
          </cell>
          <cell r="Z199" t="str">
            <v/>
          </cell>
          <cell r="AA199" t="str">
            <v>Y</v>
          </cell>
          <cell r="AB199">
            <v>0</v>
          </cell>
          <cell r="AC199" t="str">
            <v>Y</v>
          </cell>
          <cell r="AD199">
            <v>0</v>
          </cell>
          <cell r="AG199">
            <v>484259.84999999963</v>
          </cell>
          <cell r="AH199">
            <v>0</v>
          </cell>
          <cell r="AI199">
            <v>484259.84999999963</v>
          </cell>
          <cell r="AJ199">
            <v>1878.7799999999988</v>
          </cell>
          <cell r="AK199">
            <v>486138.62999999966</v>
          </cell>
        </row>
        <row r="200">
          <cell r="A200">
            <v>4734</v>
          </cell>
          <cell r="B200">
            <v>3212</v>
          </cell>
          <cell r="C200" t="str">
            <v>Wethersfield CE P</v>
          </cell>
          <cell r="D200" t="str">
            <v>Y</v>
          </cell>
          <cell r="E200" t="str">
            <v>Y</v>
          </cell>
          <cell r="F200" t="str">
            <v>Y</v>
          </cell>
          <cell r="G200" t="str">
            <v>Y</v>
          </cell>
          <cell r="H200" t="str">
            <v>Y</v>
          </cell>
          <cell r="I200" t="str">
            <v>Y</v>
          </cell>
          <cell r="J200">
            <v>0</v>
          </cell>
          <cell r="K200" t="str">
            <v>Y</v>
          </cell>
          <cell r="L200">
            <v>0</v>
          </cell>
          <cell r="M200" t="str">
            <v>Y</v>
          </cell>
          <cell r="N200">
            <v>0</v>
          </cell>
          <cell r="O200" t="str">
            <v>Y</v>
          </cell>
          <cell r="P200" t="str">
            <v/>
          </cell>
          <cell r="Q200" t="str">
            <v>Y</v>
          </cell>
          <cell r="R200" t="str">
            <v>Y</v>
          </cell>
          <cell r="S200">
            <v>0</v>
          </cell>
          <cell r="T200" t="str">
            <v>Y</v>
          </cell>
          <cell r="U200">
            <v>0</v>
          </cell>
          <cell r="V200" t="str">
            <v>Y</v>
          </cell>
          <cell r="W200" t="str">
            <v/>
          </cell>
          <cell r="X200" t="str">
            <v>Y</v>
          </cell>
          <cell r="Y200" t="str">
            <v>Y</v>
          </cell>
          <cell r="Z200" t="str">
            <v/>
          </cell>
          <cell r="AA200" t="str">
            <v>Y</v>
          </cell>
          <cell r="AB200">
            <v>0</v>
          </cell>
          <cell r="AC200" t="str">
            <v>Y</v>
          </cell>
          <cell r="AD200">
            <v>0</v>
          </cell>
          <cell r="AG200">
            <v>54904.130000000034</v>
          </cell>
          <cell r="AH200">
            <v>0</v>
          </cell>
          <cell r="AI200">
            <v>54904.130000000034</v>
          </cell>
          <cell r="AJ200">
            <v>11284.239999999998</v>
          </cell>
          <cell r="AK200">
            <v>66188.370000000024</v>
          </cell>
        </row>
        <row r="201">
          <cell r="A201">
            <v>1384</v>
          </cell>
          <cell r="B201">
            <v>2767</v>
          </cell>
          <cell r="C201" t="str">
            <v>White Court C P Braintree</v>
          </cell>
          <cell r="D201" t="str">
            <v>Y</v>
          </cell>
          <cell r="E201" t="str">
            <v>Y</v>
          </cell>
          <cell r="F201" t="str">
            <v>Y</v>
          </cell>
          <cell r="G201" t="str">
            <v>Y</v>
          </cell>
          <cell r="H201" t="str">
            <v>Y</v>
          </cell>
          <cell r="I201" t="str">
            <v>Y</v>
          </cell>
          <cell r="J201">
            <v>0</v>
          </cell>
          <cell r="K201" t="str">
            <v>Y</v>
          </cell>
          <cell r="L201">
            <v>0</v>
          </cell>
          <cell r="M201" t="str">
            <v>Y</v>
          </cell>
          <cell r="N201">
            <v>0</v>
          </cell>
          <cell r="O201" t="str">
            <v>Y</v>
          </cell>
          <cell r="P201" t="str">
            <v/>
          </cell>
          <cell r="Q201" t="str">
            <v>Y</v>
          </cell>
          <cell r="R201" t="str">
            <v>Y</v>
          </cell>
          <cell r="S201">
            <v>0</v>
          </cell>
          <cell r="T201" t="str">
            <v>Y</v>
          </cell>
          <cell r="U201">
            <v>0</v>
          </cell>
          <cell r="V201" t="str">
            <v>Y</v>
          </cell>
          <cell r="W201" t="str">
            <v/>
          </cell>
          <cell r="X201" t="str">
            <v>Y</v>
          </cell>
          <cell r="Y201" t="str">
            <v>n/a</v>
          </cell>
          <cell r="Z201" t="str">
            <v>Y</v>
          </cell>
          <cell r="AA201" t="str">
            <v>Y</v>
          </cell>
          <cell r="AB201">
            <v>0</v>
          </cell>
          <cell r="AC201" t="str">
            <v>Y</v>
          </cell>
          <cell r="AD201">
            <v>0</v>
          </cell>
          <cell r="AG201">
            <v>135829.36999999871</v>
          </cell>
          <cell r="AH201">
            <v>0</v>
          </cell>
          <cell r="AI201">
            <v>135829.36999999871</v>
          </cell>
          <cell r="AJ201">
            <v>21835.52</v>
          </cell>
          <cell r="AK201">
            <v>157664.8899999987</v>
          </cell>
        </row>
        <row r="202">
          <cell r="A202">
            <v>4744</v>
          </cell>
          <cell r="B202">
            <v>3213</v>
          </cell>
          <cell r="C202" t="str">
            <v>White Notley CE P</v>
          </cell>
          <cell r="D202" t="str">
            <v>Y</v>
          </cell>
          <cell r="E202" t="str">
            <v>Y</v>
          </cell>
          <cell r="F202" t="str">
            <v>Y</v>
          </cell>
          <cell r="G202" t="str">
            <v>Y</v>
          </cell>
          <cell r="H202" t="str">
            <v>Y</v>
          </cell>
          <cell r="I202" t="str">
            <v>Y</v>
          </cell>
          <cell r="J202">
            <v>0</v>
          </cell>
          <cell r="K202" t="str">
            <v>Y</v>
          </cell>
          <cell r="L202">
            <v>0</v>
          </cell>
          <cell r="M202" t="str">
            <v>Y</v>
          </cell>
          <cell r="N202">
            <v>0</v>
          </cell>
          <cell r="O202" t="str">
            <v>Y</v>
          </cell>
          <cell r="P202" t="str">
            <v/>
          </cell>
          <cell r="Q202" t="str">
            <v>Y</v>
          </cell>
          <cell r="R202" t="str">
            <v>Y</v>
          </cell>
          <cell r="S202">
            <v>0</v>
          </cell>
          <cell r="T202" t="str">
            <v>Y</v>
          </cell>
          <cell r="U202">
            <v>0</v>
          </cell>
          <cell r="V202" t="str">
            <v>Y</v>
          </cell>
          <cell r="W202" t="str">
            <v/>
          </cell>
          <cell r="X202" t="str">
            <v>Y</v>
          </cell>
          <cell r="Y202" t="str">
            <v>Y</v>
          </cell>
          <cell r="Z202" t="str">
            <v/>
          </cell>
          <cell r="AA202" t="str">
            <v>Y</v>
          </cell>
          <cell r="AB202">
            <v>0</v>
          </cell>
          <cell r="AC202" t="str">
            <v>Y</v>
          </cell>
          <cell r="AD202">
            <v>0</v>
          </cell>
          <cell r="AG202">
            <v>43781.520000000135</v>
          </cell>
          <cell r="AH202">
            <v>0</v>
          </cell>
          <cell r="AI202">
            <v>43781.520000000135</v>
          </cell>
          <cell r="AJ202">
            <v>57.419999999998254</v>
          </cell>
          <cell r="AK202">
            <v>43838.940000000133</v>
          </cell>
        </row>
        <row r="203">
          <cell r="A203">
            <v>4754</v>
          </cell>
          <cell r="B203">
            <v>2271</v>
          </cell>
          <cell r="C203" t="str">
            <v>Wickford C P</v>
          </cell>
          <cell r="D203" t="str">
            <v>Y</v>
          </cell>
          <cell r="E203" t="str">
            <v>Y</v>
          </cell>
          <cell r="F203" t="str">
            <v>Y</v>
          </cell>
          <cell r="G203" t="str">
            <v>N</v>
          </cell>
          <cell r="H203" t="str">
            <v>N</v>
          </cell>
          <cell r="I203" t="str">
            <v>Y</v>
          </cell>
          <cell r="J203">
            <v>0</v>
          </cell>
          <cell r="K203" t="str">
            <v>Y</v>
          </cell>
          <cell r="L203">
            <v>0</v>
          </cell>
          <cell r="M203" t="str">
            <v>Y</v>
          </cell>
          <cell r="N203">
            <v>0</v>
          </cell>
          <cell r="O203" t="str">
            <v>Y</v>
          </cell>
          <cell r="P203" t="str">
            <v/>
          </cell>
          <cell r="Q203" t="str">
            <v>Y</v>
          </cell>
          <cell r="R203" t="str">
            <v>Y</v>
          </cell>
          <cell r="S203">
            <v>0</v>
          </cell>
          <cell r="T203" t="str">
            <v>Y</v>
          </cell>
          <cell r="U203">
            <v>0</v>
          </cell>
          <cell r="V203" t="str">
            <v>Y</v>
          </cell>
          <cell r="W203" t="str">
            <v/>
          </cell>
          <cell r="X203" t="str">
            <v>Y</v>
          </cell>
          <cell r="Y203" t="str">
            <v>Y</v>
          </cell>
          <cell r="Z203" t="str">
            <v/>
          </cell>
          <cell r="AA203" t="str">
            <v>Y</v>
          </cell>
          <cell r="AB203">
            <v>0</v>
          </cell>
          <cell r="AC203" t="str">
            <v>Y</v>
          </cell>
          <cell r="AD203">
            <v>0</v>
          </cell>
          <cell r="AG203">
            <v>820894.09000000032</v>
          </cell>
          <cell r="AH203">
            <v>0</v>
          </cell>
          <cell r="AI203">
            <v>820894.09000000032</v>
          </cell>
          <cell r="AJ203">
            <v>0</v>
          </cell>
          <cell r="AK203">
            <v>820894.09000000032</v>
          </cell>
        </row>
        <row r="204">
          <cell r="A204">
            <v>2988</v>
          </cell>
          <cell r="B204">
            <v>2918</v>
          </cell>
          <cell r="C204" t="str">
            <v>Willowbrook C P, Hutton</v>
          </cell>
          <cell r="D204" t="str">
            <v>Y</v>
          </cell>
          <cell r="E204" t="str">
            <v>Y</v>
          </cell>
          <cell r="F204" t="str">
            <v>Y</v>
          </cell>
          <cell r="G204" t="str">
            <v>Y</v>
          </cell>
          <cell r="H204" t="str">
            <v>Y</v>
          </cell>
          <cell r="I204" t="str">
            <v>Y</v>
          </cell>
          <cell r="J204">
            <v>0</v>
          </cell>
          <cell r="K204" t="str">
            <v>Y</v>
          </cell>
          <cell r="L204">
            <v>0</v>
          </cell>
          <cell r="M204" t="str">
            <v>Y</v>
          </cell>
          <cell r="N204">
            <v>0</v>
          </cell>
          <cell r="O204" t="str">
            <v>Y</v>
          </cell>
          <cell r="P204" t="str">
            <v/>
          </cell>
          <cell r="Q204" t="str">
            <v>Y</v>
          </cell>
          <cell r="R204" t="str">
            <v>Y</v>
          </cell>
          <cell r="S204">
            <v>0</v>
          </cell>
          <cell r="T204" t="str">
            <v>Y</v>
          </cell>
          <cell r="U204">
            <v>0</v>
          </cell>
          <cell r="V204" t="str">
            <v>Y</v>
          </cell>
          <cell r="W204" t="str">
            <v/>
          </cell>
          <cell r="X204" t="str">
            <v>Y</v>
          </cell>
          <cell r="Y204" t="str">
            <v>Y</v>
          </cell>
          <cell r="Z204" t="str">
            <v/>
          </cell>
          <cell r="AA204" t="str">
            <v>Y</v>
          </cell>
          <cell r="AB204">
            <v>0</v>
          </cell>
          <cell r="AC204" t="str">
            <v>Y</v>
          </cell>
          <cell r="AD204">
            <v>0</v>
          </cell>
          <cell r="AG204">
            <v>199817.41000000015</v>
          </cell>
          <cell r="AH204">
            <v>0</v>
          </cell>
          <cell r="AI204">
            <v>199817.41000000015</v>
          </cell>
          <cell r="AJ204">
            <v>14292.84</v>
          </cell>
          <cell r="AK204">
            <v>214110.25000000015</v>
          </cell>
        </row>
        <row r="205">
          <cell r="A205">
            <v>4864</v>
          </cell>
          <cell r="B205">
            <v>2051</v>
          </cell>
          <cell r="C205" t="str">
            <v>Wix C P</v>
          </cell>
          <cell r="D205" t="str">
            <v>Y</v>
          </cell>
          <cell r="E205" t="str">
            <v>Y</v>
          </cell>
          <cell r="F205" t="str">
            <v>Y</v>
          </cell>
          <cell r="G205" t="str">
            <v>Y</v>
          </cell>
          <cell r="H205" t="str">
            <v>Y</v>
          </cell>
          <cell r="I205" t="str">
            <v>Y</v>
          </cell>
          <cell r="J205">
            <v>0</v>
          </cell>
          <cell r="K205" t="str">
            <v>Y</v>
          </cell>
          <cell r="L205">
            <v>0</v>
          </cell>
          <cell r="M205" t="str">
            <v>Y</v>
          </cell>
          <cell r="N205">
            <v>0</v>
          </cell>
          <cell r="O205" t="str">
            <v>Y</v>
          </cell>
          <cell r="P205" t="str">
            <v/>
          </cell>
          <cell r="Q205" t="str">
            <v>Y</v>
          </cell>
          <cell r="R205" t="str">
            <v>Y</v>
          </cell>
          <cell r="S205">
            <v>0</v>
          </cell>
          <cell r="T205" t="str">
            <v>Y</v>
          </cell>
          <cell r="U205">
            <v>0</v>
          </cell>
          <cell r="V205" t="str">
            <v>Y</v>
          </cell>
          <cell r="W205" t="str">
            <v/>
          </cell>
          <cell r="X205" t="str">
            <v>Y</v>
          </cell>
          <cell r="Y205" t="str">
            <v>Y</v>
          </cell>
          <cell r="Z205" t="str">
            <v/>
          </cell>
          <cell r="AA205" t="str">
            <v>Y</v>
          </cell>
          <cell r="AB205">
            <v>0</v>
          </cell>
          <cell r="AC205" t="str">
            <v>Y</v>
          </cell>
          <cell r="AD205">
            <v>0</v>
          </cell>
          <cell r="AG205">
            <v>31406.060000000405</v>
          </cell>
          <cell r="AH205">
            <v>0</v>
          </cell>
          <cell r="AI205">
            <v>31406.060000000405</v>
          </cell>
          <cell r="AJ205">
            <v>5662.7100000000009</v>
          </cell>
          <cell r="AK205">
            <v>37068.770000000404</v>
          </cell>
        </row>
        <row r="206">
          <cell r="A206">
            <v>1642</v>
          </cell>
          <cell r="B206">
            <v>1001</v>
          </cell>
          <cell r="C206" t="str">
            <v>Woodcroft Nursery School</v>
          </cell>
          <cell r="D206" t="str">
            <v>Y</v>
          </cell>
          <cell r="E206" t="str">
            <v>Y</v>
          </cell>
          <cell r="F206" t="str">
            <v>Y</v>
          </cell>
          <cell r="G206" t="str">
            <v>Y</v>
          </cell>
          <cell r="H206" t="str">
            <v>Y</v>
          </cell>
          <cell r="I206" t="str">
            <v>Y</v>
          </cell>
          <cell r="J206">
            <v>0</v>
          </cell>
          <cell r="K206" t="str">
            <v>Y</v>
          </cell>
          <cell r="L206">
            <v>0</v>
          </cell>
          <cell r="M206" t="str">
            <v>Y</v>
          </cell>
          <cell r="N206">
            <v>0</v>
          </cell>
          <cell r="O206" t="str">
            <v>Y</v>
          </cell>
          <cell r="P206" t="str">
            <v/>
          </cell>
          <cell r="Q206" t="str">
            <v>Y</v>
          </cell>
          <cell r="R206" t="str">
            <v>Y</v>
          </cell>
          <cell r="S206">
            <v>0</v>
          </cell>
          <cell r="T206" t="str">
            <v>Y</v>
          </cell>
          <cell r="U206">
            <v>0</v>
          </cell>
          <cell r="V206" t="str">
            <v>Y</v>
          </cell>
          <cell r="W206" t="str">
            <v/>
          </cell>
          <cell r="X206" t="str">
            <v>Y</v>
          </cell>
          <cell r="Y206" t="str">
            <v>Y</v>
          </cell>
          <cell r="Z206" t="str">
            <v/>
          </cell>
          <cell r="AA206" t="str">
            <v>Y</v>
          </cell>
          <cell r="AB206">
            <v>0</v>
          </cell>
          <cell r="AC206" t="str">
            <v>Y</v>
          </cell>
          <cell r="AD206">
            <v>0</v>
          </cell>
          <cell r="AG206">
            <v>190632.67000000004</v>
          </cell>
          <cell r="AH206">
            <v>0</v>
          </cell>
          <cell r="AI206">
            <v>190632.67000000004</v>
          </cell>
          <cell r="AJ206">
            <v>52873.13</v>
          </cell>
          <cell r="AK206">
            <v>243505.80000000005</v>
          </cell>
        </row>
        <row r="207">
          <cell r="A207">
            <v>4880</v>
          </cell>
          <cell r="B207">
            <v>3235</v>
          </cell>
          <cell r="C207" t="str">
            <v>Woodham Walter CE P</v>
          </cell>
          <cell r="D207" t="str">
            <v>Y</v>
          </cell>
          <cell r="E207" t="str">
            <v>Y</v>
          </cell>
          <cell r="F207" t="str">
            <v>Y</v>
          </cell>
          <cell r="G207" t="str">
            <v>Y</v>
          </cell>
          <cell r="H207" t="str">
            <v>Y</v>
          </cell>
          <cell r="I207" t="str">
            <v>Y</v>
          </cell>
          <cell r="J207">
            <v>0</v>
          </cell>
          <cell r="K207" t="str">
            <v>Y</v>
          </cell>
          <cell r="L207">
            <v>0</v>
          </cell>
          <cell r="M207" t="str">
            <v>Y</v>
          </cell>
          <cell r="N207">
            <v>0</v>
          </cell>
          <cell r="O207" t="str">
            <v>Y</v>
          </cell>
          <cell r="P207" t="str">
            <v/>
          </cell>
          <cell r="Q207" t="str">
            <v>Y</v>
          </cell>
          <cell r="R207" t="str">
            <v>Y</v>
          </cell>
          <cell r="S207">
            <v>0</v>
          </cell>
          <cell r="T207" t="str">
            <v>Y</v>
          </cell>
          <cell r="U207">
            <v>0</v>
          </cell>
          <cell r="V207" t="str">
            <v>Y</v>
          </cell>
          <cell r="W207" t="str">
            <v/>
          </cell>
          <cell r="X207" t="str">
            <v>Y</v>
          </cell>
          <cell r="Y207" t="str">
            <v>Y</v>
          </cell>
          <cell r="Z207" t="str">
            <v/>
          </cell>
          <cell r="AA207" t="str">
            <v>Y</v>
          </cell>
          <cell r="AB207">
            <v>0</v>
          </cell>
          <cell r="AC207" t="str">
            <v>Y</v>
          </cell>
          <cell r="AD207">
            <v>0</v>
          </cell>
          <cell r="AG207">
            <v>35789.499999999884</v>
          </cell>
          <cell r="AH207">
            <v>0</v>
          </cell>
          <cell r="AI207">
            <v>35789.499999999884</v>
          </cell>
          <cell r="AJ207">
            <v>2260.84</v>
          </cell>
          <cell r="AK207">
            <v>38050.33999999988</v>
          </cell>
        </row>
        <row r="208">
          <cell r="A208">
            <v>4898</v>
          </cell>
          <cell r="B208">
            <v>2619</v>
          </cell>
          <cell r="C208" t="str">
            <v>Writtle C I</v>
          </cell>
          <cell r="D208" t="str">
            <v>Y</v>
          </cell>
          <cell r="E208" t="str">
            <v>Y</v>
          </cell>
          <cell r="F208" t="str">
            <v>Y</v>
          </cell>
          <cell r="G208" t="str">
            <v>Y</v>
          </cell>
          <cell r="H208" t="str">
            <v>Y</v>
          </cell>
          <cell r="I208" t="str">
            <v>Y</v>
          </cell>
          <cell r="J208">
            <v>0</v>
          </cell>
          <cell r="K208" t="str">
            <v>Y</v>
          </cell>
          <cell r="L208">
            <v>0</v>
          </cell>
          <cell r="M208" t="str">
            <v>Y</v>
          </cell>
          <cell r="N208">
            <v>0</v>
          </cell>
          <cell r="O208" t="str">
            <v>Y</v>
          </cell>
          <cell r="P208" t="str">
            <v/>
          </cell>
          <cell r="Q208" t="str">
            <v>Y</v>
          </cell>
          <cell r="R208" t="str">
            <v>Y</v>
          </cell>
          <cell r="S208">
            <v>0</v>
          </cell>
          <cell r="T208" t="str">
            <v>Y</v>
          </cell>
          <cell r="U208">
            <v>0</v>
          </cell>
          <cell r="V208" t="str">
            <v>Y</v>
          </cell>
          <cell r="W208" t="str">
            <v/>
          </cell>
          <cell r="X208" t="str">
            <v>Y</v>
          </cell>
          <cell r="Y208" t="str">
            <v>Y</v>
          </cell>
          <cell r="Z208" t="str">
            <v/>
          </cell>
          <cell r="AA208" t="str">
            <v>Y</v>
          </cell>
          <cell r="AB208">
            <v>0</v>
          </cell>
          <cell r="AC208" t="str">
            <v>Y</v>
          </cell>
          <cell r="AD208">
            <v>0</v>
          </cell>
          <cell r="AG208">
            <v>26309.19000000041</v>
          </cell>
          <cell r="AH208">
            <v>0</v>
          </cell>
          <cell r="AI208">
            <v>26309.19000000041</v>
          </cell>
          <cell r="AJ208">
            <v>-8854.5</v>
          </cell>
          <cell r="AK208">
            <v>17454.69000000041</v>
          </cell>
        </row>
        <row r="209">
          <cell r="A209">
            <v>4896</v>
          </cell>
          <cell r="B209">
            <v>2950</v>
          </cell>
          <cell r="C209" t="str">
            <v>Writtle C J</v>
          </cell>
          <cell r="D209" t="str">
            <v>Y</v>
          </cell>
          <cell r="E209" t="str">
            <v>Y</v>
          </cell>
          <cell r="F209" t="str">
            <v>Y</v>
          </cell>
          <cell r="G209" t="str">
            <v>Y</v>
          </cell>
          <cell r="H209" t="str">
            <v>Y</v>
          </cell>
          <cell r="I209" t="str">
            <v>Y</v>
          </cell>
          <cell r="J209">
            <v>0</v>
          </cell>
          <cell r="K209" t="str">
            <v>Y</v>
          </cell>
          <cell r="L209">
            <v>0</v>
          </cell>
          <cell r="M209" t="str">
            <v>Y</v>
          </cell>
          <cell r="N209">
            <v>0</v>
          </cell>
          <cell r="O209" t="str">
            <v>Y</v>
          </cell>
          <cell r="P209" t="str">
            <v/>
          </cell>
          <cell r="Q209" t="str">
            <v>Y</v>
          </cell>
          <cell r="R209" t="str">
            <v>Y</v>
          </cell>
          <cell r="S209">
            <v>0</v>
          </cell>
          <cell r="T209" t="str">
            <v>Y</v>
          </cell>
          <cell r="U209">
            <v>0</v>
          </cell>
          <cell r="V209" t="str">
            <v>Y</v>
          </cell>
          <cell r="W209" t="str">
            <v/>
          </cell>
          <cell r="X209" t="str">
            <v>Y</v>
          </cell>
          <cell r="Y209" t="str">
            <v>Y</v>
          </cell>
          <cell r="Z209" t="str">
            <v/>
          </cell>
          <cell r="AA209" t="str">
            <v>Y</v>
          </cell>
          <cell r="AB209">
            <v>0</v>
          </cell>
          <cell r="AC209" t="str">
            <v>Y</v>
          </cell>
          <cell r="AD209">
            <v>0</v>
          </cell>
          <cell r="AG209">
            <v>217412.58999999985</v>
          </cell>
          <cell r="AH209">
            <v>0</v>
          </cell>
          <cell r="AI209">
            <v>217412.58999999985</v>
          </cell>
          <cell r="AJ209">
            <v>14814.4</v>
          </cell>
          <cell r="AK209">
            <v>232226.98999999985</v>
          </cell>
        </row>
        <row r="210">
          <cell r="A210">
            <v>7880</v>
          </cell>
          <cell r="B210">
            <v>5406</v>
          </cell>
          <cell r="C210" t="str">
            <v>Beauchamps School</v>
          </cell>
          <cell r="D210" t="str">
            <v>Y</v>
          </cell>
          <cell r="E210" t="str">
            <v>Y</v>
          </cell>
          <cell r="F210" t="str">
            <v>Y</v>
          </cell>
          <cell r="G210" t="str">
            <v>Y</v>
          </cell>
          <cell r="H210" t="str">
            <v>Y</v>
          </cell>
          <cell r="I210" t="str">
            <v>Y</v>
          </cell>
          <cell r="J210">
            <v>0</v>
          </cell>
          <cell r="K210" t="str">
            <v>Y</v>
          </cell>
          <cell r="L210">
            <v>0</v>
          </cell>
          <cell r="M210" t="str">
            <v>Y</v>
          </cell>
          <cell r="N210">
            <v>0</v>
          </cell>
          <cell r="O210" t="str">
            <v>Y</v>
          </cell>
          <cell r="P210" t="str">
            <v/>
          </cell>
          <cell r="Q210" t="str">
            <v>Y</v>
          </cell>
          <cell r="R210" t="str">
            <v>Y</v>
          </cell>
          <cell r="S210">
            <v>0</v>
          </cell>
          <cell r="T210" t="str">
            <v>Y</v>
          </cell>
          <cell r="U210">
            <v>0</v>
          </cell>
          <cell r="V210" t="str">
            <v>Y</v>
          </cell>
          <cell r="W210" t="str">
            <v/>
          </cell>
          <cell r="X210" t="str">
            <v>Y</v>
          </cell>
          <cell r="Y210" t="str">
            <v>n/a</v>
          </cell>
          <cell r="Z210" t="str">
            <v>Y</v>
          </cell>
          <cell r="AA210" t="str">
            <v>Y</v>
          </cell>
          <cell r="AB210">
            <v>0</v>
          </cell>
          <cell r="AC210" t="str">
            <v>Y</v>
          </cell>
          <cell r="AD210">
            <v>0</v>
          </cell>
          <cell r="AG210">
            <v>771451.4299999997</v>
          </cell>
          <cell r="AH210">
            <v>0</v>
          </cell>
          <cell r="AI210">
            <v>771451.4299999997</v>
          </cell>
          <cell r="AJ210">
            <v>1375.8399999999965</v>
          </cell>
          <cell r="AK210">
            <v>772827.26999999967</v>
          </cell>
        </row>
        <row r="211">
          <cell r="A211">
            <v>5090</v>
          </cell>
          <cell r="B211">
            <v>4680</v>
          </cell>
          <cell r="C211" t="str">
            <v>De La Salle Basildon</v>
          </cell>
          <cell r="D211" t="str">
            <v>Y</v>
          </cell>
          <cell r="E211" t="str">
            <v>Y</v>
          </cell>
          <cell r="F211" t="str">
            <v>Y</v>
          </cell>
          <cell r="G211" t="str">
            <v>Y</v>
          </cell>
          <cell r="H211" t="str">
            <v>Y</v>
          </cell>
          <cell r="I211" t="str">
            <v>Y</v>
          </cell>
          <cell r="J211">
            <v>0</v>
          </cell>
          <cell r="K211" t="str">
            <v>Y</v>
          </cell>
          <cell r="L211">
            <v>0</v>
          </cell>
          <cell r="M211" t="str">
            <v>Y</v>
          </cell>
          <cell r="N211">
            <v>0</v>
          </cell>
          <cell r="O211" t="str">
            <v>Y</v>
          </cell>
          <cell r="P211" t="str">
            <v/>
          </cell>
          <cell r="Q211" t="str">
            <v>Y</v>
          </cell>
          <cell r="R211" t="str">
            <v>Y</v>
          </cell>
          <cell r="S211">
            <v>0</v>
          </cell>
          <cell r="T211" t="str">
            <v>Y</v>
          </cell>
          <cell r="U211">
            <v>0</v>
          </cell>
          <cell r="V211" t="str">
            <v>Y</v>
          </cell>
          <cell r="W211" t="str">
            <v/>
          </cell>
          <cell r="X211" t="str">
            <v>Y</v>
          </cell>
          <cell r="Y211" t="str">
            <v>Y</v>
          </cell>
          <cell r="Z211" t="str">
            <v/>
          </cell>
          <cell r="AA211" t="str">
            <v>Y</v>
          </cell>
          <cell r="AB211">
            <v>0</v>
          </cell>
          <cell r="AC211" t="str">
            <v>Y</v>
          </cell>
          <cell r="AD211">
            <v>0</v>
          </cell>
          <cell r="AG211">
            <v>408864.84999999963</v>
          </cell>
          <cell r="AH211">
            <v>0</v>
          </cell>
          <cell r="AI211">
            <v>408864.84999999963</v>
          </cell>
          <cell r="AJ211">
            <v>0</v>
          </cell>
          <cell r="AK211">
            <v>408864.84999999963</v>
          </cell>
        </row>
        <row r="212">
          <cell r="A212">
            <v>5890</v>
          </cell>
          <cell r="B212">
            <v>5466</v>
          </cell>
          <cell r="C212" t="str">
            <v>St Benedict's College (RC)</v>
          </cell>
          <cell r="D212" t="str">
            <v>Y</v>
          </cell>
          <cell r="E212" t="str">
            <v>Y</v>
          </cell>
          <cell r="F212" t="str">
            <v>Y</v>
          </cell>
          <cell r="G212" t="str">
            <v>Y</v>
          </cell>
          <cell r="H212" t="str">
            <v>Y</v>
          </cell>
          <cell r="I212" t="str">
            <v>Y</v>
          </cell>
          <cell r="J212">
            <v>0</v>
          </cell>
          <cell r="K212" t="str">
            <v>Y</v>
          </cell>
          <cell r="L212">
            <v>0</v>
          </cell>
          <cell r="M212" t="str">
            <v>Y</v>
          </cell>
          <cell r="N212">
            <v>0</v>
          </cell>
          <cell r="O212" t="str">
            <v>Y</v>
          </cell>
          <cell r="P212" t="str">
            <v/>
          </cell>
          <cell r="Q212" t="str">
            <v>Y</v>
          </cell>
          <cell r="R212" t="str">
            <v>Y</v>
          </cell>
          <cell r="S212">
            <v>0</v>
          </cell>
          <cell r="T212" t="str">
            <v>Y</v>
          </cell>
          <cell r="U212">
            <v>0</v>
          </cell>
          <cell r="V212" t="str">
            <v>Y</v>
          </cell>
          <cell r="W212" t="str">
            <v/>
          </cell>
          <cell r="X212" t="str">
            <v>Y</v>
          </cell>
          <cell r="Y212" t="str">
            <v>Y</v>
          </cell>
          <cell r="Z212" t="str">
            <v/>
          </cell>
          <cell r="AA212" t="str">
            <v>Y</v>
          </cell>
          <cell r="AB212">
            <v>0</v>
          </cell>
          <cell r="AC212" t="str">
            <v>Y</v>
          </cell>
          <cell r="AD212">
            <v>0</v>
          </cell>
          <cell r="AG212">
            <v>278420.46000000089</v>
          </cell>
          <cell r="AH212">
            <v>0</v>
          </cell>
          <cell r="AI212">
            <v>278420.46000000089</v>
          </cell>
          <cell r="AJ212">
            <v>0</v>
          </cell>
          <cell r="AK212">
            <v>278420.46000000089</v>
          </cell>
        </row>
        <row r="213">
          <cell r="A213">
            <v>5690</v>
          </cell>
          <cell r="B213">
            <v>4701</v>
          </cell>
          <cell r="C213" t="str">
            <v>St John Payne RC Chelmsford</v>
          </cell>
          <cell r="D213" t="str">
            <v>Y</v>
          </cell>
          <cell r="E213" t="str">
            <v>Y</v>
          </cell>
          <cell r="F213" t="str">
            <v>Y</v>
          </cell>
          <cell r="G213" t="str">
            <v>Y</v>
          </cell>
          <cell r="H213" t="str">
            <v>Y</v>
          </cell>
          <cell r="I213" t="str">
            <v>Y</v>
          </cell>
          <cell r="J213">
            <v>0</v>
          </cell>
          <cell r="K213" t="str">
            <v>Y</v>
          </cell>
          <cell r="L213">
            <v>0</v>
          </cell>
          <cell r="M213" t="str">
            <v>Y</v>
          </cell>
          <cell r="N213">
            <v>0</v>
          </cell>
          <cell r="O213" t="str">
            <v>Y</v>
          </cell>
          <cell r="P213" t="str">
            <v/>
          </cell>
          <cell r="Q213" t="str">
            <v>Y</v>
          </cell>
          <cell r="R213" t="str">
            <v>N</v>
          </cell>
          <cell r="S213">
            <v>554643.91</v>
          </cell>
          <cell r="T213" t="str">
            <v>Y</v>
          </cell>
          <cell r="U213">
            <v>0</v>
          </cell>
          <cell r="V213" t="str">
            <v>Y</v>
          </cell>
          <cell r="W213" t="str">
            <v/>
          </cell>
          <cell r="X213" t="str">
            <v>Y</v>
          </cell>
          <cell r="Y213" t="str">
            <v>Y</v>
          </cell>
          <cell r="Z213" t="str">
            <v/>
          </cell>
          <cell r="AA213" t="str">
            <v>Y</v>
          </cell>
          <cell r="AB213">
            <v>0</v>
          </cell>
          <cell r="AC213" t="str">
            <v>Y</v>
          </cell>
          <cell r="AD213">
            <v>0</v>
          </cell>
          <cell r="AG213">
            <v>1709423.8599999994</v>
          </cell>
          <cell r="AH213">
            <v>0</v>
          </cell>
          <cell r="AI213">
            <v>1709423.8599999994</v>
          </cell>
          <cell r="AJ213">
            <v>55822.719999999972</v>
          </cell>
          <cell r="AK213">
            <v>1765246.5799999994</v>
          </cell>
        </row>
        <row r="214">
          <cell r="A214">
            <v>8148</v>
          </cell>
          <cell r="B214">
            <v>1115</v>
          </cell>
          <cell r="C214" t="str">
            <v>Poplar Adolescent Unit</v>
          </cell>
          <cell r="D214" t="str">
            <v>Y</v>
          </cell>
          <cell r="E214" t="str">
            <v>Y</v>
          </cell>
          <cell r="F214" t="str">
            <v>Y</v>
          </cell>
          <cell r="G214" t="str">
            <v>Y</v>
          </cell>
          <cell r="H214" t="str">
            <v>Y</v>
          </cell>
          <cell r="I214" t="str">
            <v>Y</v>
          </cell>
          <cell r="J214">
            <v>0</v>
          </cell>
          <cell r="K214" t="str">
            <v>Y</v>
          </cell>
          <cell r="L214">
            <v>0</v>
          </cell>
          <cell r="M214" t="str">
            <v>Y</v>
          </cell>
          <cell r="N214">
            <v>0</v>
          </cell>
          <cell r="O214" t="str">
            <v>Y</v>
          </cell>
          <cell r="P214" t="str">
            <v/>
          </cell>
          <cell r="Q214" t="str">
            <v>Y</v>
          </cell>
          <cell r="R214" t="str">
            <v>Y</v>
          </cell>
          <cell r="S214">
            <v>0</v>
          </cell>
          <cell r="T214" t="str">
            <v>Y</v>
          </cell>
          <cell r="U214">
            <v>0</v>
          </cell>
          <cell r="V214" t="str">
            <v>Y</v>
          </cell>
          <cell r="W214" t="str">
            <v/>
          </cell>
          <cell r="X214" t="str">
            <v>Y</v>
          </cell>
          <cell r="Y214" t="str">
            <v>Y</v>
          </cell>
          <cell r="Z214" t="str">
            <v/>
          </cell>
          <cell r="AA214" t="str">
            <v>Y</v>
          </cell>
          <cell r="AB214">
            <v>0</v>
          </cell>
          <cell r="AC214" t="str">
            <v>Y</v>
          </cell>
          <cell r="AD214">
            <v>0</v>
          </cell>
          <cell r="AG214">
            <v>219446.86999999994</v>
          </cell>
          <cell r="AH214">
            <v>0</v>
          </cell>
          <cell r="AI214">
            <v>219446.86999999994</v>
          </cell>
          <cell r="AJ214">
            <v>2144.5299999999988</v>
          </cell>
          <cell r="AK214">
            <v>221591.39999999994</v>
          </cell>
        </row>
        <row r="215">
          <cell r="A215">
            <v>8106</v>
          </cell>
          <cell r="B215">
            <v>1120</v>
          </cell>
          <cell r="C215" t="str">
            <v>South Alternative Provision School</v>
          </cell>
          <cell r="D215" t="str">
            <v>Y</v>
          </cell>
          <cell r="E215" t="str">
            <v>Y</v>
          </cell>
          <cell r="F215" t="str">
            <v>Y</v>
          </cell>
          <cell r="G215" t="str">
            <v>Y</v>
          </cell>
          <cell r="H215" t="str">
            <v>Y</v>
          </cell>
          <cell r="I215" t="str">
            <v>Y</v>
          </cell>
          <cell r="J215">
            <v>0</v>
          </cell>
          <cell r="K215" t="str">
            <v>Y</v>
          </cell>
          <cell r="L215">
            <v>0</v>
          </cell>
          <cell r="M215" t="str">
            <v>Y</v>
          </cell>
          <cell r="N215">
            <v>0</v>
          </cell>
          <cell r="O215" t="str">
            <v>Y</v>
          </cell>
          <cell r="P215" t="str">
            <v/>
          </cell>
          <cell r="Q215" t="str">
            <v>Y</v>
          </cell>
          <cell r="R215" t="str">
            <v>Y</v>
          </cell>
          <cell r="S215">
            <v>0</v>
          </cell>
          <cell r="T215" t="str">
            <v>Y</v>
          </cell>
          <cell r="U215">
            <v>0</v>
          </cell>
          <cell r="V215" t="str">
            <v>Y</v>
          </cell>
          <cell r="W215" t="str">
            <v/>
          </cell>
          <cell r="X215" t="str">
            <v>Y</v>
          </cell>
          <cell r="Y215" t="str">
            <v>n/a</v>
          </cell>
          <cell r="Z215" t="str">
            <v>Y</v>
          </cell>
          <cell r="AA215" t="str">
            <v>Y</v>
          </cell>
          <cell r="AB215">
            <v>0</v>
          </cell>
          <cell r="AC215" t="str">
            <v>Y</v>
          </cell>
          <cell r="AD215">
            <v>0</v>
          </cell>
          <cell r="AG215">
            <v>1157275.6999999993</v>
          </cell>
          <cell r="AH215">
            <v>0</v>
          </cell>
          <cell r="AI215">
            <v>1157275.6999999993</v>
          </cell>
          <cell r="AJ215">
            <v>21358.97</v>
          </cell>
          <cell r="AK215">
            <v>1178634.6699999992</v>
          </cell>
        </row>
        <row r="216">
          <cell r="A216">
            <v>8154</v>
          </cell>
          <cell r="B216">
            <v>1108</v>
          </cell>
          <cell r="C216" t="str">
            <v>The St Aubyns Centre</v>
          </cell>
          <cell r="D216" t="str">
            <v>Y</v>
          </cell>
          <cell r="E216" t="str">
            <v>Y</v>
          </cell>
          <cell r="F216" t="str">
            <v>Y</v>
          </cell>
          <cell r="G216" t="str">
            <v>Y</v>
          </cell>
          <cell r="H216" t="str">
            <v>Y</v>
          </cell>
          <cell r="I216" t="str">
            <v>Y</v>
          </cell>
          <cell r="J216">
            <v>0</v>
          </cell>
          <cell r="K216" t="str">
            <v>Y</v>
          </cell>
          <cell r="L216">
            <v>0</v>
          </cell>
          <cell r="M216" t="str">
            <v>Y</v>
          </cell>
          <cell r="N216">
            <v>0</v>
          </cell>
          <cell r="O216" t="str">
            <v>Y</v>
          </cell>
          <cell r="P216" t="str">
            <v/>
          </cell>
          <cell r="Q216" t="str">
            <v>Y</v>
          </cell>
          <cell r="R216" t="str">
            <v>Y</v>
          </cell>
          <cell r="S216">
            <v>0</v>
          </cell>
          <cell r="T216" t="str">
            <v>Y</v>
          </cell>
          <cell r="U216">
            <v>0</v>
          </cell>
          <cell r="V216" t="str">
            <v>Y</v>
          </cell>
          <cell r="W216" t="str">
            <v/>
          </cell>
          <cell r="X216" t="str">
            <v>Y</v>
          </cell>
          <cell r="Y216" t="str">
            <v>Y</v>
          </cell>
          <cell r="Z216" t="str">
            <v/>
          </cell>
          <cell r="AA216" t="str">
            <v>Y</v>
          </cell>
          <cell r="AB216">
            <v>0</v>
          </cell>
          <cell r="AC216" t="str">
            <v>Y</v>
          </cell>
          <cell r="AD216">
            <v>0</v>
          </cell>
          <cell r="AG216">
            <v>398502.55000000028</v>
          </cell>
          <cell r="AH216">
            <v>0</v>
          </cell>
          <cell r="AI216">
            <v>398502.55000000028</v>
          </cell>
          <cell r="AJ216">
            <v>3761.84</v>
          </cell>
          <cell r="AK216">
            <v>402264.39000000031</v>
          </cell>
        </row>
        <row r="217">
          <cell r="A217">
            <v>8013</v>
          </cell>
          <cell r="B217">
            <v>7036</v>
          </cell>
          <cell r="C217" t="str">
            <v>Cedar Hall Benfleet</v>
          </cell>
          <cell r="D217" t="str">
            <v>Y</v>
          </cell>
          <cell r="E217" t="str">
            <v>Y</v>
          </cell>
          <cell r="F217" t="str">
            <v>Y</v>
          </cell>
          <cell r="G217" t="str">
            <v>Y</v>
          </cell>
          <cell r="H217" t="str">
            <v>Y</v>
          </cell>
          <cell r="I217" t="str">
            <v>Y</v>
          </cell>
          <cell r="J217">
            <v>0</v>
          </cell>
          <cell r="K217" t="str">
            <v>Y</v>
          </cell>
          <cell r="L217">
            <v>0</v>
          </cell>
          <cell r="M217" t="str">
            <v>Y</v>
          </cell>
          <cell r="N217">
            <v>0</v>
          </cell>
          <cell r="O217" t="str">
            <v>Y</v>
          </cell>
          <cell r="P217" t="str">
            <v/>
          </cell>
          <cell r="Q217" t="str">
            <v>Y</v>
          </cell>
          <cell r="R217" t="str">
            <v>Y</v>
          </cell>
          <cell r="S217">
            <v>0</v>
          </cell>
          <cell r="T217" t="str">
            <v>Y</v>
          </cell>
          <cell r="U217">
            <v>0</v>
          </cell>
          <cell r="V217" t="str">
            <v>Y</v>
          </cell>
          <cell r="W217" t="str">
            <v/>
          </cell>
          <cell r="X217" t="str">
            <v>Y</v>
          </cell>
          <cell r="Y217" t="str">
            <v>Y</v>
          </cell>
          <cell r="Z217" t="str">
            <v/>
          </cell>
          <cell r="AA217" t="str">
            <v>Y</v>
          </cell>
          <cell r="AB217">
            <v>0</v>
          </cell>
          <cell r="AC217" t="str">
            <v>Y</v>
          </cell>
          <cell r="AD217">
            <v>0</v>
          </cell>
          <cell r="AG217">
            <v>387501.73000000091</v>
          </cell>
          <cell r="AH217">
            <v>0</v>
          </cell>
          <cell r="AI217">
            <v>387501.73000000091</v>
          </cell>
          <cell r="AJ217">
            <v>0</v>
          </cell>
          <cell r="AK217">
            <v>387501.73000000091</v>
          </cell>
        </row>
        <row r="218">
          <cell r="A218">
            <v>8019</v>
          </cell>
          <cell r="B218">
            <v>7048</v>
          </cell>
          <cell r="C218" t="str">
            <v>Edith Borthwick The Braintree</v>
          </cell>
          <cell r="D218" t="str">
            <v>Y</v>
          </cell>
          <cell r="E218" t="str">
            <v>Y</v>
          </cell>
          <cell r="F218" t="str">
            <v>Y</v>
          </cell>
          <cell r="G218" t="str">
            <v>Y</v>
          </cell>
          <cell r="H218" t="str">
            <v>Y</v>
          </cell>
          <cell r="I218" t="str">
            <v>Y</v>
          </cell>
          <cell r="J218">
            <v>0</v>
          </cell>
          <cell r="K218" t="str">
            <v>Y</v>
          </cell>
          <cell r="L218">
            <v>0</v>
          </cell>
          <cell r="M218" t="str">
            <v>Y</v>
          </cell>
          <cell r="N218">
            <v>0</v>
          </cell>
          <cell r="O218" t="str">
            <v>Y</v>
          </cell>
          <cell r="P218" t="str">
            <v/>
          </cell>
          <cell r="Q218" t="str">
            <v>Y</v>
          </cell>
          <cell r="R218" t="str">
            <v>Y</v>
          </cell>
          <cell r="S218">
            <v>0</v>
          </cell>
          <cell r="T218" t="str">
            <v>Y</v>
          </cell>
          <cell r="U218">
            <v>0</v>
          </cell>
          <cell r="V218" t="str">
            <v>Y</v>
          </cell>
          <cell r="W218" t="str">
            <v/>
          </cell>
          <cell r="X218" t="str">
            <v>Y</v>
          </cell>
          <cell r="Y218" t="str">
            <v>Y</v>
          </cell>
          <cell r="Z218" t="str">
            <v/>
          </cell>
          <cell r="AA218" t="str">
            <v>Y</v>
          </cell>
          <cell r="AB218">
            <v>0</v>
          </cell>
          <cell r="AC218" t="str">
            <v>Y</v>
          </cell>
          <cell r="AD218">
            <v>0</v>
          </cell>
          <cell r="AG218">
            <v>541543.38000000175</v>
          </cell>
          <cell r="AH218">
            <v>0</v>
          </cell>
          <cell r="AI218">
            <v>541543.38000000175</v>
          </cell>
          <cell r="AJ218">
            <v>0</v>
          </cell>
          <cell r="AK218">
            <v>541543.38000000175</v>
          </cell>
        </row>
        <row r="219">
          <cell r="A219">
            <v>8014</v>
          </cell>
          <cell r="B219">
            <v>7054</v>
          </cell>
          <cell r="C219" t="str">
            <v>Glenwood Benfleet</v>
          </cell>
          <cell r="D219" t="str">
            <v>Y</v>
          </cell>
          <cell r="E219" t="str">
            <v>Y</v>
          </cell>
          <cell r="F219" t="str">
            <v>Y</v>
          </cell>
          <cell r="G219" t="str">
            <v>Y</v>
          </cell>
          <cell r="H219" t="str">
            <v>Y</v>
          </cell>
          <cell r="I219" t="str">
            <v>Y</v>
          </cell>
          <cell r="J219">
            <v>0</v>
          </cell>
          <cell r="K219" t="str">
            <v>Y</v>
          </cell>
          <cell r="L219">
            <v>0</v>
          </cell>
          <cell r="M219" t="str">
            <v>Y</v>
          </cell>
          <cell r="N219">
            <v>0</v>
          </cell>
          <cell r="O219" t="str">
            <v>Y</v>
          </cell>
          <cell r="P219" t="str">
            <v/>
          </cell>
          <cell r="Q219" t="str">
            <v>Y</v>
          </cell>
          <cell r="R219" t="str">
            <v>Y</v>
          </cell>
          <cell r="S219">
            <v>0</v>
          </cell>
          <cell r="T219" t="str">
            <v>Y</v>
          </cell>
          <cell r="U219">
            <v>0</v>
          </cell>
          <cell r="V219" t="str">
            <v>Y</v>
          </cell>
          <cell r="W219" t="str">
            <v/>
          </cell>
          <cell r="X219" t="str">
            <v>Y</v>
          </cell>
          <cell r="Y219" t="str">
            <v>Y</v>
          </cell>
          <cell r="Z219" t="str">
            <v/>
          </cell>
          <cell r="AA219" t="str">
            <v>Y</v>
          </cell>
          <cell r="AB219">
            <v>0</v>
          </cell>
          <cell r="AC219" t="str">
            <v>Y</v>
          </cell>
          <cell r="AD219">
            <v>0</v>
          </cell>
          <cell r="AG219">
            <v>83786.970000000671</v>
          </cell>
          <cell r="AH219">
            <v>0</v>
          </cell>
          <cell r="AI219">
            <v>83786.970000000671</v>
          </cell>
          <cell r="AJ219">
            <v>862.55999999999767</v>
          </cell>
          <cell r="AK219">
            <v>84649.530000000668</v>
          </cell>
        </row>
        <row r="220">
          <cell r="A220">
            <v>8061</v>
          </cell>
          <cell r="B220">
            <v>7070</v>
          </cell>
          <cell r="C220" t="str">
            <v>Harlow Fields</v>
          </cell>
          <cell r="D220" t="str">
            <v>Y</v>
          </cell>
          <cell r="E220" t="str">
            <v>Y</v>
          </cell>
          <cell r="F220" t="str">
            <v>Y</v>
          </cell>
          <cell r="G220" t="str">
            <v>Y</v>
          </cell>
          <cell r="H220" t="str">
            <v>Y</v>
          </cell>
          <cell r="I220" t="str">
            <v>Y</v>
          </cell>
          <cell r="J220">
            <v>0</v>
          </cell>
          <cell r="K220" t="str">
            <v>Y</v>
          </cell>
          <cell r="L220">
            <v>0</v>
          </cell>
          <cell r="M220" t="str">
            <v>Y</v>
          </cell>
          <cell r="N220">
            <v>0</v>
          </cell>
          <cell r="O220" t="str">
            <v>Y</v>
          </cell>
          <cell r="P220" t="str">
            <v/>
          </cell>
          <cell r="Q220" t="str">
            <v>Y</v>
          </cell>
          <cell r="R220" t="str">
            <v>Y</v>
          </cell>
          <cell r="S220">
            <v>0</v>
          </cell>
          <cell r="T220" t="str">
            <v>Y</v>
          </cell>
          <cell r="U220">
            <v>0</v>
          </cell>
          <cell r="V220" t="str">
            <v>Y</v>
          </cell>
          <cell r="W220" t="str">
            <v/>
          </cell>
          <cell r="X220" t="str">
            <v>Y</v>
          </cell>
          <cell r="Y220" t="str">
            <v>Y</v>
          </cell>
          <cell r="Z220" t="str">
            <v/>
          </cell>
          <cell r="AA220" t="str">
            <v>Y</v>
          </cell>
          <cell r="AB220">
            <v>0</v>
          </cell>
          <cell r="AC220" t="str">
            <v>Y</v>
          </cell>
          <cell r="AD220">
            <v>0</v>
          </cell>
          <cell r="AG220">
            <v>-212424.37000000104</v>
          </cell>
          <cell r="AH220">
            <v>0</v>
          </cell>
          <cell r="AI220">
            <v>-212424.37000000104</v>
          </cell>
          <cell r="AJ220">
            <v>24461.249999999996</v>
          </cell>
          <cell r="AK220">
            <v>-187963.12000000104</v>
          </cell>
        </row>
        <row r="221">
          <cell r="A221">
            <v>8048</v>
          </cell>
          <cell r="B221">
            <v>7069</v>
          </cell>
          <cell r="C221" t="str">
            <v>Lexden Springs Colchester</v>
          </cell>
          <cell r="D221" t="str">
            <v>N</v>
          </cell>
          <cell r="E221" t="e">
            <v>#N/A</v>
          </cell>
          <cell r="F221" t="e">
            <v>#N/A</v>
          </cell>
          <cell r="G221" t="e">
            <v>#N/A</v>
          </cell>
          <cell r="H221" t="e">
            <v>#N/A</v>
          </cell>
          <cell r="I221" t="e">
            <v>#N/A</v>
          </cell>
          <cell r="J221" t="e">
            <v>#N/A</v>
          </cell>
          <cell r="K221" t="e">
            <v>#N/A</v>
          </cell>
          <cell r="L221" t="e">
            <v>#N/A</v>
          </cell>
          <cell r="M221" t="e">
            <v>#N/A</v>
          </cell>
          <cell r="N221" t="e">
            <v>#N/A</v>
          </cell>
          <cell r="O221" t="e">
            <v>#N/A</v>
          </cell>
          <cell r="P221" t="e">
            <v>#N/A</v>
          </cell>
          <cell r="Q221" t="e">
            <v>#N/A</v>
          </cell>
          <cell r="R221" t="e">
            <v>#N/A</v>
          </cell>
          <cell r="S221" t="e">
            <v>#N/A</v>
          </cell>
          <cell r="T221" t="e">
            <v>#N/A</v>
          </cell>
          <cell r="U221" t="e">
            <v>#N/A</v>
          </cell>
          <cell r="V221" t="e">
            <v>#N/A</v>
          </cell>
          <cell r="W221" t="e">
            <v>#N/A</v>
          </cell>
          <cell r="X221" t="e">
            <v>#N/A</v>
          </cell>
          <cell r="Y221" t="e">
            <v>#N/A</v>
          </cell>
          <cell r="Z221" t="e">
            <v>#N/A</v>
          </cell>
          <cell r="AA221" t="e">
            <v>#N/A</v>
          </cell>
          <cell r="AB221" t="e">
            <v>#N/A</v>
          </cell>
          <cell r="AC221" t="e">
            <v>#N/A</v>
          </cell>
          <cell r="AD221" t="e">
            <v>#N/A</v>
          </cell>
          <cell r="AG221" t="e">
            <v>#N/A</v>
          </cell>
          <cell r="AH221" t="e">
            <v>#N/A</v>
          </cell>
          <cell r="AI221" t="e">
            <v>#N/A</v>
          </cell>
          <cell r="AJ221" t="e">
            <v>#N/A</v>
          </cell>
          <cell r="AK221" t="e">
            <v>#N/A</v>
          </cell>
        </row>
        <row r="222">
          <cell r="A222">
            <v>8040</v>
          </cell>
          <cell r="B222">
            <v>7060</v>
          </cell>
          <cell r="C222" t="str">
            <v>Shorefields</v>
          </cell>
          <cell r="D222" t="str">
            <v>Y</v>
          </cell>
          <cell r="E222" t="str">
            <v>Y</v>
          </cell>
          <cell r="F222" t="str">
            <v>Y</v>
          </cell>
          <cell r="G222" t="str">
            <v>Y</v>
          </cell>
          <cell r="H222" t="str">
            <v>Y</v>
          </cell>
          <cell r="I222" t="str">
            <v>Y</v>
          </cell>
          <cell r="J222">
            <v>0</v>
          </cell>
          <cell r="K222" t="str">
            <v>Y</v>
          </cell>
          <cell r="L222">
            <v>0</v>
          </cell>
          <cell r="M222" t="str">
            <v>Y</v>
          </cell>
          <cell r="N222">
            <v>0</v>
          </cell>
          <cell r="O222" t="str">
            <v>Y</v>
          </cell>
          <cell r="P222" t="str">
            <v/>
          </cell>
          <cell r="Q222" t="str">
            <v>Y</v>
          </cell>
          <cell r="R222" t="str">
            <v>Y</v>
          </cell>
          <cell r="S222">
            <v>0</v>
          </cell>
          <cell r="T222" t="str">
            <v>Y</v>
          </cell>
          <cell r="U222">
            <v>0</v>
          </cell>
          <cell r="V222" t="str">
            <v>Y</v>
          </cell>
          <cell r="W222" t="str">
            <v/>
          </cell>
          <cell r="X222" t="str">
            <v>Y</v>
          </cell>
          <cell r="Y222" t="str">
            <v>n/a</v>
          </cell>
          <cell r="Z222" t="str">
            <v>Y</v>
          </cell>
          <cell r="AA222" t="str">
            <v>Y</v>
          </cell>
          <cell r="AB222">
            <v>0</v>
          </cell>
          <cell r="AC222" t="str">
            <v>Y</v>
          </cell>
          <cell r="AD222">
            <v>0</v>
          </cell>
          <cell r="AG222">
            <v>392523.6799999997</v>
          </cell>
          <cell r="AH222">
            <v>0</v>
          </cell>
          <cell r="AI222">
            <v>392523.6799999997</v>
          </cell>
          <cell r="AJ222">
            <v>22872.500000000007</v>
          </cell>
          <cell r="AK222">
            <v>415396.1799999997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 do"/>
      <sheetName val="Import"/>
      <sheetName val="Loader"/>
      <sheetName val="Copy Checklist Data"/>
      <sheetName val="Sch Data"/>
      <sheetName val="Summary of Checks"/>
      <sheetName val="Checklist (copy)"/>
      <sheetName val="Bank Rec"/>
      <sheetName val="WGA Data"/>
      <sheetName val="WGA Lookups"/>
      <sheetName val="WGA rec"/>
      <sheetName val="WGA GL"/>
      <sheetName val="WGA GL Import"/>
      <sheetName val="FTE"/>
    </sheetNames>
    <sheetDataSet>
      <sheetData sheetId="0"/>
      <sheetData sheetId="1"/>
      <sheetData sheetId="2"/>
      <sheetData sheetId="3"/>
      <sheetData sheetId="4">
        <row r="1">
          <cell r="B1">
            <v>1</v>
          </cell>
          <cell r="C1">
            <v>2</v>
          </cell>
          <cell r="D1">
            <v>3</v>
          </cell>
          <cell r="E1">
            <v>4</v>
          </cell>
          <cell r="F1">
            <v>5</v>
          </cell>
          <cell r="G1">
            <v>6</v>
          </cell>
          <cell r="H1">
            <v>7</v>
          </cell>
          <cell r="I1">
            <v>8</v>
          </cell>
          <cell r="J1">
            <v>9</v>
          </cell>
          <cell r="K1">
            <v>10</v>
          </cell>
          <cell r="L1">
            <v>11</v>
          </cell>
          <cell r="M1">
            <v>12</v>
          </cell>
          <cell r="N1">
            <v>13</v>
          </cell>
          <cell r="O1">
            <v>14</v>
          </cell>
          <cell r="P1">
            <v>15</v>
          </cell>
          <cell r="Q1">
            <v>16</v>
          </cell>
          <cell r="R1">
            <v>17</v>
          </cell>
          <cell r="S1">
            <v>18</v>
          </cell>
          <cell r="T1">
            <v>19</v>
          </cell>
          <cell r="U1">
            <v>20</v>
          </cell>
          <cell r="V1">
            <v>21</v>
          </cell>
          <cell r="W1">
            <v>22</v>
          </cell>
          <cell r="X1">
            <v>23</v>
          </cell>
          <cell r="Y1">
            <v>24</v>
          </cell>
          <cell r="Z1">
            <v>25</v>
          </cell>
          <cell r="AA1">
            <v>26</v>
          </cell>
          <cell r="AB1">
            <v>27</v>
          </cell>
          <cell r="AC1">
            <v>28</v>
          </cell>
          <cell r="AD1">
            <v>29</v>
          </cell>
          <cell r="AE1">
            <v>30</v>
          </cell>
          <cell r="AF1">
            <v>31</v>
          </cell>
          <cell r="AG1">
            <v>32</v>
          </cell>
          <cell r="AH1">
            <v>33</v>
          </cell>
          <cell r="AI1">
            <v>34</v>
          </cell>
          <cell r="AJ1">
            <v>35</v>
          </cell>
          <cell r="AK1">
            <v>36</v>
          </cell>
          <cell r="AL1">
            <v>37</v>
          </cell>
          <cell r="AM1">
            <v>38</v>
          </cell>
          <cell r="AN1">
            <v>39</v>
          </cell>
          <cell r="AO1">
            <v>40</v>
          </cell>
          <cell r="AP1">
            <v>41</v>
          </cell>
          <cell r="AQ1">
            <v>42</v>
          </cell>
          <cell r="AR1">
            <v>43</v>
          </cell>
          <cell r="AS1">
            <v>44</v>
          </cell>
          <cell r="AT1">
            <v>45</v>
          </cell>
          <cell r="AU1">
            <v>46</v>
          </cell>
          <cell r="AV1">
            <v>47</v>
          </cell>
          <cell r="AW1">
            <v>48</v>
          </cell>
          <cell r="AX1">
            <v>49</v>
          </cell>
          <cell r="AY1">
            <v>50</v>
          </cell>
          <cell r="AZ1">
            <v>51</v>
          </cell>
          <cell r="BA1">
            <v>52</v>
          </cell>
          <cell r="BB1">
            <v>53</v>
          </cell>
          <cell r="BC1">
            <v>54</v>
          </cell>
        </row>
        <row r="2">
          <cell r="D2" t="str">
            <v>Funding Reconciliation Data</v>
          </cell>
          <cell r="AE2" t="str">
            <v>Reconciliation Form data (see also columns JQ &amp; JR)</v>
          </cell>
        </row>
        <row r="3">
          <cell r="B3" t="str">
            <v>FUND REC</v>
          </cell>
          <cell r="C3" t="str">
            <v>FUND REC</v>
          </cell>
          <cell r="D3" t="str">
            <v>FUND REC</v>
          </cell>
          <cell r="E3" t="str">
            <v>FUND REC</v>
          </cell>
          <cell r="F3" t="str">
            <v>FUND REC</v>
          </cell>
          <cell r="G3" t="str">
            <v>FUND REC</v>
          </cell>
          <cell r="H3" t="str">
            <v>FUND REC</v>
          </cell>
          <cell r="I3" t="str">
            <v>FUND REC</v>
          </cell>
          <cell r="J3" t="str">
            <v>FUND REC</v>
          </cell>
          <cell r="K3" t="str">
            <v>FUND REC</v>
          </cell>
          <cell r="L3" t="str">
            <v>FUND REC</v>
          </cell>
          <cell r="M3" t="str">
            <v>FUND REC</v>
          </cell>
          <cell r="N3" t="str">
            <v>FUND REC</v>
          </cell>
          <cell r="O3" t="str">
            <v>FUND REC</v>
          </cell>
          <cell r="P3" t="str">
            <v>FUND REC</v>
          </cell>
          <cell r="Q3" t="str">
            <v>FUND REC</v>
          </cell>
          <cell r="R3" t="str">
            <v>FUND REC</v>
          </cell>
          <cell r="S3" t="str">
            <v>FUND REC</v>
          </cell>
          <cell r="T3" t="str">
            <v>FUND REC</v>
          </cell>
          <cell r="U3" t="str">
            <v>FUND REC</v>
          </cell>
          <cell r="V3" t="str">
            <v>FUND REC</v>
          </cell>
          <cell r="W3" t="str">
            <v>FUND REC</v>
          </cell>
          <cell r="X3" t="str">
            <v>FUND REC</v>
          </cell>
          <cell r="Y3" t="str">
            <v>FUND REC</v>
          </cell>
          <cell r="Z3" t="str">
            <v>FUND REC</v>
          </cell>
          <cell r="AA3" t="str">
            <v>FUND REC</v>
          </cell>
          <cell r="AB3" t="str">
            <v>FUND REC</v>
          </cell>
          <cell r="AC3" t="str">
            <v>FUND REC</v>
          </cell>
          <cell r="AD3" t="str">
            <v>FUND REC</v>
          </cell>
          <cell r="AE3" t="str">
            <v>REC DATA</v>
          </cell>
          <cell r="AF3" t="str">
            <v>REC DATA</v>
          </cell>
          <cell r="AH3" t="str">
            <v>REC DATA</v>
          </cell>
          <cell r="AI3" t="str">
            <v>REC DATA</v>
          </cell>
          <cell r="AJ3" t="str">
            <v>REC DATA</v>
          </cell>
          <cell r="AK3" t="str">
            <v>REC DATA</v>
          </cell>
          <cell r="AL3" t="str">
            <v>REC DATA</v>
          </cell>
          <cell r="AM3" t="str">
            <v>REC DATA</v>
          </cell>
          <cell r="AN3" t="str">
            <v>REC DATA</v>
          </cell>
          <cell r="AO3" t="str">
            <v>REC DATA</v>
          </cell>
          <cell r="AP3" t="str">
            <v>REC DATA</v>
          </cell>
          <cell r="AQ3" t="str">
            <v>REC DATA</v>
          </cell>
          <cell r="AR3" t="str">
            <v>REC DATA</v>
          </cell>
          <cell r="AS3" t="str">
            <v>REC DATA</v>
          </cell>
          <cell r="AT3" t="str">
            <v>REC DATA</v>
          </cell>
          <cell r="AU3" t="str">
            <v>REC DATA</v>
          </cell>
          <cell r="AV3" t="str">
            <v>REC DATA</v>
          </cell>
          <cell r="AW3" t="str">
            <v>REC DATA</v>
          </cell>
          <cell r="AX3" t="str">
            <v>REC DATA</v>
          </cell>
          <cell r="AY3" t="str">
            <v>REC DATA</v>
          </cell>
          <cell r="AZ3" t="str">
            <v>REC DATA</v>
          </cell>
          <cell r="BA3" t="str">
            <v>REC DATA</v>
          </cell>
          <cell r="BB3" t="str">
            <v>REC DATA</v>
          </cell>
          <cell r="BC3" t="str">
            <v>REC DATA</v>
          </cell>
        </row>
        <row r="4">
          <cell r="B4" t="str">
            <v>Cost Code</v>
          </cell>
          <cell r="C4" t="str">
            <v>School Name</v>
          </cell>
          <cell r="D4" t="str">
            <v>I01 (GL data)</v>
          </cell>
          <cell r="E4" t="str">
            <v>I01 (sch)</v>
          </cell>
          <cell r="F4" t="str">
            <v>I01 (diff)</v>
          </cell>
          <cell r="G4" t="str">
            <v>I02 (GL data)</v>
          </cell>
          <cell r="H4" t="str">
            <v>I02 (sch)</v>
          </cell>
          <cell r="I4" t="str">
            <v>I02 (diff)</v>
          </cell>
          <cell r="J4" t="str">
            <v>I03 (GL data)</v>
          </cell>
          <cell r="K4" t="str">
            <v>I03 (sch)</v>
          </cell>
          <cell r="L4" t="str">
            <v>I03 (diff)</v>
          </cell>
          <cell r="M4" t="str">
            <v>I04 (GL data)</v>
          </cell>
          <cell r="N4" t="str">
            <v>I04 (sch)</v>
          </cell>
          <cell r="O4" t="str">
            <v>I04 (diff)</v>
          </cell>
          <cell r="P4" t="str">
            <v>I05 (GL data)</v>
          </cell>
          <cell r="Q4" t="str">
            <v>I05 (sch)</v>
          </cell>
          <cell r="R4" t="str">
            <v>I05 (diff)</v>
          </cell>
          <cell r="S4" t="str">
            <v>I06 (GL data)</v>
          </cell>
          <cell r="T4" t="str">
            <v>I06 (sch)</v>
          </cell>
          <cell r="U4" t="str">
            <v>I06 (diff)</v>
          </cell>
          <cell r="V4" t="str">
            <v>I015 (GL data)</v>
          </cell>
          <cell r="W4" t="str">
            <v>I015 (sch)</v>
          </cell>
          <cell r="X4" t="str">
            <v>I015 (diff)</v>
          </cell>
          <cell r="Y4" t="str">
            <v>I016 (GL data)</v>
          </cell>
          <cell r="Z4" t="str">
            <v>I016 (sch)</v>
          </cell>
          <cell r="AA4" t="str">
            <v>I016 (diff)</v>
          </cell>
          <cell r="AB4" t="str">
            <v>I018 (GL data)</v>
          </cell>
          <cell r="AC4" t="str">
            <v>I018 (sch)</v>
          </cell>
          <cell r="AD4" t="str">
            <v>I018 (diff)</v>
          </cell>
          <cell r="AE4" t="str">
            <v>LEA Inc
on FAS</v>
          </cell>
          <cell r="AF4" t="str">
            <v>GL budget
fig on recon</v>
          </cell>
          <cell r="AG4" t="str">
            <v>Opening Capital Balance</v>
          </cell>
          <cell r="AH4" t="str">
            <v>Difference
(s/be = 0)</v>
          </cell>
          <cell r="AI4" t="str">
            <v>Net Expenditure</v>
          </cell>
          <cell r="AJ4" t="str">
            <v>C/FWD</v>
          </cell>
          <cell r="AK4" t="str">
            <v>LA Recode</v>
          </cell>
          <cell r="AL4" t="str">
            <v>0971</v>
          </cell>
          <cell r="AM4">
            <v>5001</v>
          </cell>
          <cell r="AN4">
            <v>6831</v>
          </cell>
          <cell r="AO4">
            <v>8098</v>
          </cell>
          <cell r="AP4">
            <v>8099</v>
          </cell>
          <cell r="AQ4">
            <v>8124</v>
          </cell>
          <cell r="AR4">
            <v>8392</v>
          </cell>
          <cell r="AS4">
            <v>8083</v>
          </cell>
          <cell r="AT4">
            <v>8089</v>
          </cell>
          <cell r="AU4">
            <v>8330</v>
          </cell>
          <cell r="AV4">
            <v>8101</v>
          </cell>
          <cell r="AW4" t="str">
            <v>Cluster/
Consortium
Funds</v>
          </cell>
          <cell r="AX4" t="str">
            <v>Staffing</v>
          </cell>
          <cell r="AY4" t="str">
            <v>Pupil Premium</v>
          </cell>
          <cell r="AZ4" t="str">
            <v>Revenue Contribution to Capital Projects</v>
          </cell>
          <cell r="BA4" t="str">
            <v>To balance next yr's Budget</v>
          </cell>
          <cell r="BB4" t="str">
            <v>Reserved for use after next yr</v>
          </cell>
          <cell r="BC4" t="str">
            <v>To be allocated to next yr's General Contingency</v>
          </cell>
        </row>
        <row r="6">
          <cell r="B6">
            <v>2176</v>
          </cell>
          <cell r="C6" t="str">
            <v>East Hanningfield CE P</v>
          </cell>
          <cell r="D6">
            <v>639831.03999999992</v>
          </cell>
          <cell r="E6">
            <v>639831.04000000004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13573.5</v>
          </cell>
          <cell r="K6">
            <v>13573.5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14550</v>
          </cell>
          <cell r="Q6">
            <v>14550</v>
          </cell>
          <cell r="R6">
            <v>0</v>
          </cell>
          <cell r="S6">
            <v>200</v>
          </cell>
          <cell r="T6">
            <v>200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 t="b">
            <v>1</v>
          </cell>
          <cell r="Z6">
            <v>0</v>
          </cell>
          <cell r="AA6">
            <v>0</v>
          </cell>
          <cell r="AB6">
            <v>37218</v>
          </cell>
          <cell r="AC6">
            <v>37218</v>
          </cell>
          <cell r="AD6">
            <v>0</v>
          </cell>
          <cell r="AE6">
            <v>833092.01</v>
          </cell>
          <cell r="AF6">
            <v>820664.75</v>
          </cell>
          <cell r="AG6">
            <v>12427.259999999995</v>
          </cell>
          <cell r="AH6">
            <v>0</v>
          </cell>
          <cell r="AI6">
            <v>747171.17</v>
          </cell>
          <cell r="AJ6">
            <v>85920.84</v>
          </cell>
          <cell r="AK6">
            <v>0</v>
          </cell>
          <cell r="AL6">
            <v>0</v>
          </cell>
          <cell r="AM6">
            <v>1028.46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7824</v>
          </cell>
          <cell r="AX6">
            <v>4643</v>
          </cell>
          <cell r="AY6">
            <v>0</v>
          </cell>
          <cell r="AZ6">
            <v>0</v>
          </cell>
          <cell r="BA6">
            <v>65387</v>
          </cell>
          <cell r="BB6">
            <v>0</v>
          </cell>
          <cell r="BC6">
            <v>3906</v>
          </cell>
        </row>
        <row r="7">
          <cell r="B7">
            <v>2975</v>
          </cell>
          <cell r="C7" t="str">
            <v>Riverside C P</v>
          </cell>
          <cell r="D7">
            <v>1678581.77</v>
          </cell>
          <cell r="E7">
            <v>1678581.77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90422.5</v>
          </cell>
          <cell r="K7">
            <v>90422.5</v>
          </cell>
          <cell r="L7">
            <v>0</v>
          </cell>
          <cell r="M7">
            <v>6580</v>
          </cell>
          <cell r="N7">
            <v>6580</v>
          </cell>
          <cell r="O7">
            <v>0</v>
          </cell>
          <cell r="P7">
            <v>83190</v>
          </cell>
          <cell r="Q7">
            <v>83190</v>
          </cell>
          <cell r="R7">
            <v>0</v>
          </cell>
          <cell r="S7">
            <v>856.93</v>
          </cell>
          <cell r="T7">
            <v>856.93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 t="b">
            <v>1</v>
          </cell>
          <cell r="Z7">
            <v>0</v>
          </cell>
          <cell r="AA7">
            <v>0</v>
          </cell>
          <cell r="AB7">
            <v>82213</v>
          </cell>
          <cell r="AC7">
            <v>82213</v>
          </cell>
          <cell r="AD7">
            <v>0</v>
          </cell>
          <cell r="AE7">
            <v>2029426.05</v>
          </cell>
          <cell r="AF7">
            <v>2058477.0500000003</v>
          </cell>
          <cell r="AG7">
            <v>16479.38</v>
          </cell>
          <cell r="AH7">
            <v>-45530.38</v>
          </cell>
          <cell r="AI7">
            <v>1838859.17</v>
          </cell>
          <cell r="AJ7">
            <v>190566.88</v>
          </cell>
          <cell r="AK7">
            <v>0</v>
          </cell>
          <cell r="AL7">
            <v>0</v>
          </cell>
          <cell r="AM7">
            <v>2975.79</v>
          </cell>
          <cell r="AN7">
            <v>0</v>
          </cell>
          <cell r="AO7">
            <v>19748.23</v>
          </cell>
          <cell r="AP7">
            <v>0</v>
          </cell>
          <cell r="AQ7">
            <v>0</v>
          </cell>
          <cell r="AR7">
            <v>0</v>
          </cell>
          <cell r="AS7">
            <v>1800</v>
          </cell>
          <cell r="AT7">
            <v>0</v>
          </cell>
          <cell r="AU7">
            <v>0</v>
          </cell>
          <cell r="AV7">
            <v>6580</v>
          </cell>
          <cell r="AW7">
            <v>0</v>
          </cell>
          <cell r="AX7">
            <v>0</v>
          </cell>
          <cell r="AY7">
            <v>10608</v>
          </cell>
          <cell r="AZ7">
            <v>0</v>
          </cell>
          <cell r="BA7">
            <v>148741</v>
          </cell>
          <cell r="BB7">
            <v>0</v>
          </cell>
          <cell r="BC7">
            <v>28859</v>
          </cell>
        </row>
        <row r="8">
          <cell r="B8">
            <v>4770</v>
          </cell>
          <cell r="C8" t="str">
            <v>Oakfield P</v>
          </cell>
          <cell r="D8">
            <v>1943899.2299999997</v>
          </cell>
          <cell r="E8">
            <v>1943899.2249999999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36530</v>
          </cell>
          <cell r="K8">
            <v>36530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75975</v>
          </cell>
          <cell r="Q8">
            <v>75975</v>
          </cell>
          <cell r="R8">
            <v>0</v>
          </cell>
          <cell r="S8">
            <v>6282.53</v>
          </cell>
          <cell r="T8">
            <v>6282.53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 t="b">
            <v>1</v>
          </cell>
          <cell r="Z8">
            <v>0</v>
          </cell>
          <cell r="AA8">
            <v>0</v>
          </cell>
          <cell r="AB8">
            <v>84601</v>
          </cell>
          <cell r="AC8">
            <v>84601</v>
          </cell>
          <cell r="AD8">
            <v>0</v>
          </cell>
          <cell r="AE8">
            <v>2126964.4700000002</v>
          </cell>
          <cell r="AF8">
            <v>2127977.1</v>
          </cell>
          <cell r="AG8">
            <v>8067.84</v>
          </cell>
          <cell r="AH8">
            <v>-9080.4699999999993</v>
          </cell>
          <cell r="AI8">
            <v>2087468.19</v>
          </cell>
          <cell r="AJ8">
            <v>39496.28</v>
          </cell>
          <cell r="AK8">
            <v>0</v>
          </cell>
          <cell r="AL8">
            <v>0</v>
          </cell>
          <cell r="AM8">
            <v>3561.71</v>
          </cell>
          <cell r="AN8">
            <v>0</v>
          </cell>
          <cell r="AO8">
            <v>0.01</v>
          </cell>
          <cell r="AP8">
            <v>0</v>
          </cell>
          <cell r="AQ8">
            <v>836.94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31428</v>
          </cell>
          <cell r="BB8">
            <v>0</v>
          </cell>
          <cell r="BC8">
            <v>0</v>
          </cell>
        </row>
        <row r="9">
          <cell r="B9">
            <v>1870</v>
          </cell>
          <cell r="C9" t="str">
            <v>St Georges C P</v>
          </cell>
          <cell r="D9">
            <v>3182959.7900000005</v>
          </cell>
          <cell r="E9">
            <v>3182959.79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99466</v>
          </cell>
          <cell r="K9">
            <v>99466</v>
          </cell>
          <cell r="L9">
            <v>0</v>
          </cell>
          <cell r="M9">
            <v>9870</v>
          </cell>
          <cell r="N9">
            <v>9870</v>
          </cell>
          <cell r="O9">
            <v>0</v>
          </cell>
          <cell r="P9">
            <v>315460</v>
          </cell>
          <cell r="Q9">
            <v>315460</v>
          </cell>
          <cell r="R9">
            <v>0</v>
          </cell>
          <cell r="S9">
            <v>12570.79</v>
          </cell>
          <cell r="T9">
            <v>12570.79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 t="b">
            <v>1</v>
          </cell>
          <cell r="Z9">
            <v>0</v>
          </cell>
          <cell r="AA9">
            <v>0</v>
          </cell>
          <cell r="AB9">
            <v>78051</v>
          </cell>
          <cell r="AC9">
            <v>78051</v>
          </cell>
          <cell r="AD9">
            <v>0</v>
          </cell>
          <cell r="AE9">
            <v>3998489.35</v>
          </cell>
          <cell r="AF9">
            <v>3915761.8100000005</v>
          </cell>
          <cell r="AG9">
            <v>22088.16</v>
          </cell>
          <cell r="AH9">
            <v>60639.38</v>
          </cell>
          <cell r="AI9">
            <v>3521087.6</v>
          </cell>
          <cell r="AJ9">
            <v>477401.75</v>
          </cell>
          <cell r="AK9">
            <v>0</v>
          </cell>
          <cell r="AL9">
            <v>0</v>
          </cell>
          <cell r="AM9">
            <v>4982.13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9870</v>
          </cell>
          <cell r="AW9">
            <v>0</v>
          </cell>
          <cell r="AX9">
            <v>0</v>
          </cell>
          <cell r="AY9">
            <v>0</v>
          </cell>
          <cell r="AZ9">
            <v>0</v>
          </cell>
          <cell r="BA9">
            <v>200000</v>
          </cell>
          <cell r="BB9">
            <v>250000</v>
          </cell>
          <cell r="BC9">
            <v>5939</v>
          </cell>
        </row>
        <row r="10">
          <cell r="B10">
            <v>8048</v>
          </cell>
          <cell r="C10" t="str">
            <v>Lexden Springs</v>
          </cell>
          <cell r="D10">
            <v>2555762</v>
          </cell>
          <cell r="E10">
            <v>2555762</v>
          </cell>
          <cell r="F10">
            <v>0</v>
          </cell>
          <cell r="G10">
            <v>302827.48</v>
          </cell>
          <cell r="H10">
            <v>302827.48</v>
          </cell>
          <cell r="I10">
            <v>0</v>
          </cell>
          <cell r="J10">
            <v>3506962.76</v>
          </cell>
          <cell r="K10">
            <v>3506962.76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191810</v>
          </cell>
          <cell r="Q10">
            <v>191810</v>
          </cell>
          <cell r="R10">
            <v>0</v>
          </cell>
          <cell r="S10">
            <v>5570.79</v>
          </cell>
          <cell r="T10">
            <v>5570.79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 t="b">
            <v>1</v>
          </cell>
          <cell r="Z10">
            <v>0</v>
          </cell>
          <cell r="AA10">
            <v>0</v>
          </cell>
          <cell r="AB10">
            <v>32824</v>
          </cell>
          <cell r="AC10">
            <v>32824</v>
          </cell>
          <cell r="AD10">
            <v>0</v>
          </cell>
          <cell r="AE10">
            <v>8846066.5800000001</v>
          </cell>
          <cell r="AF10">
            <v>8814816.4499999993</v>
          </cell>
          <cell r="AG10">
            <v>31250.129999999997</v>
          </cell>
          <cell r="AH10">
            <v>0</v>
          </cell>
          <cell r="AI10">
            <v>7222417.4199999999</v>
          </cell>
          <cell r="AJ10">
            <v>1623649.16</v>
          </cell>
          <cell r="AK10">
            <v>0</v>
          </cell>
          <cell r="AL10">
            <v>0</v>
          </cell>
          <cell r="AM10">
            <v>0</v>
          </cell>
          <cell r="AN10">
            <v>0</v>
          </cell>
          <cell r="AO10">
            <v>0</v>
          </cell>
          <cell r="AP10">
            <v>0</v>
          </cell>
          <cell r="AQ10">
            <v>0</v>
          </cell>
          <cell r="AR10">
            <v>0</v>
          </cell>
          <cell r="AS10">
            <v>0</v>
          </cell>
          <cell r="AT10">
            <v>0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0</v>
          </cell>
          <cell r="BA10">
            <v>592399</v>
          </cell>
          <cell r="BB10">
            <v>0</v>
          </cell>
          <cell r="BC10">
            <v>1000000</v>
          </cell>
        </row>
        <row r="11">
          <cell r="B11">
            <v>2996</v>
          </cell>
          <cell r="C11" t="str">
            <v>St Joseph the Worker RC P</v>
          </cell>
          <cell r="D11">
            <v>983953.11</v>
          </cell>
          <cell r="E11">
            <v>983953.11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12489</v>
          </cell>
          <cell r="K11">
            <v>12489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28720</v>
          </cell>
          <cell r="Q11">
            <v>28720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 t="b">
            <v>1</v>
          </cell>
          <cell r="Z11">
            <v>0</v>
          </cell>
          <cell r="AA11">
            <v>0</v>
          </cell>
          <cell r="AB11">
            <v>57379</v>
          </cell>
          <cell r="AC11">
            <v>57379</v>
          </cell>
          <cell r="AD11">
            <v>0</v>
          </cell>
          <cell r="AE11">
            <v>1258956.96</v>
          </cell>
          <cell r="AF11">
            <v>1238920.78</v>
          </cell>
          <cell r="AG11">
            <v>20036.18</v>
          </cell>
          <cell r="AH11">
            <v>0</v>
          </cell>
          <cell r="AI11">
            <v>1131672.32</v>
          </cell>
          <cell r="AJ11">
            <v>127284.64</v>
          </cell>
          <cell r="AK11">
            <v>0</v>
          </cell>
          <cell r="AL11">
            <v>0</v>
          </cell>
          <cell r="AM11">
            <v>1780.86</v>
          </cell>
          <cell r="AN11">
            <v>0</v>
          </cell>
          <cell r="AO11">
            <v>1500.14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22243</v>
          </cell>
          <cell r="AX11">
            <v>0</v>
          </cell>
          <cell r="AY11">
            <v>0</v>
          </cell>
          <cell r="AZ11">
            <v>0</v>
          </cell>
          <cell r="BA11">
            <v>1506</v>
          </cell>
          <cell r="BB11">
            <v>63177</v>
          </cell>
          <cell r="BC11">
            <v>38122</v>
          </cell>
        </row>
        <row r="12">
          <cell r="B12">
            <v>1824</v>
          </cell>
          <cell r="C12" t="str">
            <v>Hamilton C P</v>
          </cell>
          <cell r="D12">
            <v>1920357.2799999998</v>
          </cell>
          <cell r="E12">
            <v>1920357.28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44716.5</v>
          </cell>
          <cell r="K12">
            <v>44716.5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69085</v>
          </cell>
          <cell r="Q12">
            <v>69085</v>
          </cell>
          <cell r="R12">
            <v>0</v>
          </cell>
          <cell r="S12">
            <v>2056.9299999999998</v>
          </cell>
          <cell r="T12">
            <v>2056.9299999999998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 t="b">
            <v>1</v>
          </cell>
          <cell r="Z12">
            <v>0</v>
          </cell>
          <cell r="AA12">
            <v>0</v>
          </cell>
          <cell r="AB12">
            <v>91520</v>
          </cell>
          <cell r="AC12">
            <v>91520</v>
          </cell>
          <cell r="AD12">
            <v>0</v>
          </cell>
          <cell r="AE12">
            <v>2426908.19</v>
          </cell>
          <cell r="AF12">
            <v>2408462.9300000002</v>
          </cell>
          <cell r="AG12">
            <v>18445.259999999998</v>
          </cell>
          <cell r="AH12">
            <v>0</v>
          </cell>
          <cell r="AI12">
            <v>2189190.42</v>
          </cell>
          <cell r="AJ12">
            <v>237717.77</v>
          </cell>
          <cell r="AK12">
            <v>0</v>
          </cell>
          <cell r="AL12">
            <v>0</v>
          </cell>
          <cell r="AM12">
            <v>3506.88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31600</v>
          </cell>
          <cell r="AY12">
            <v>0</v>
          </cell>
          <cell r="AZ12">
            <v>16640</v>
          </cell>
          <cell r="BA12">
            <v>163725</v>
          </cell>
          <cell r="BB12">
            <v>5000</v>
          </cell>
          <cell r="BC12">
            <v>20753</v>
          </cell>
        </row>
        <row r="13">
          <cell r="C13" t="str">
            <v>Returns below have been recorded on the GL</v>
          </cell>
          <cell r="E13" t="str">
            <v>Returns above have been submitted or revised after the deadline</v>
          </cell>
        </row>
        <row r="14">
          <cell r="B14">
            <v>4898</v>
          </cell>
          <cell r="C14" t="str">
            <v>Writtle C I</v>
          </cell>
          <cell r="D14">
            <v>855371.90999999992</v>
          </cell>
          <cell r="E14">
            <v>855371.91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48617</v>
          </cell>
          <cell r="K14">
            <v>48617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31630</v>
          </cell>
          <cell r="Q14">
            <v>31630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 t="b">
            <v>1</v>
          </cell>
          <cell r="Z14">
            <v>0</v>
          </cell>
          <cell r="AA14">
            <v>0</v>
          </cell>
          <cell r="AB14">
            <v>75506</v>
          </cell>
          <cell r="AC14">
            <v>75506</v>
          </cell>
          <cell r="AD14">
            <v>0</v>
          </cell>
          <cell r="AE14">
            <v>1099542.67</v>
          </cell>
          <cell r="AF14">
            <v>1086032.17</v>
          </cell>
          <cell r="AG14">
            <v>13510.5</v>
          </cell>
          <cell r="AH14">
            <v>0</v>
          </cell>
          <cell r="AI14">
            <v>1082087.98</v>
          </cell>
          <cell r="AJ14">
            <v>17454.689999999999</v>
          </cell>
          <cell r="AK14">
            <v>0</v>
          </cell>
          <cell r="AL14">
            <v>0</v>
          </cell>
          <cell r="AM14">
            <v>1466.82</v>
          </cell>
          <cell r="AN14">
            <v>0</v>
          </cell>
          <cell r="AO14">
            <v>0</v>
          </cell>
          <cell r="AP14">
            <v>0</v>
          </cell>
          <cell r="AQ14" t="str">
            <v>-</v>
          </cell>
          <cell r="AR14" t="str">
            <v>-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26309</v>
          </cell>
          <cell r="BB14">
            <v>0</v>
          </cell>
          <cell r="BC14">
            <v>0</v>
          </cell>
        </row>
        <row r="15">
          <cell r="B15">
            <v>3338</v>
          </cell>
          <cell r="C15" t="str">
            <v>St Francis RC P (Mal)</v>
          </cell>
          <cell r="D15">
            <v>994979.90000000014</v>
          </cell>
          <cell r="E15">
            <v>994979.89999999991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52918</v>
          </cell>
          <cell r="K15">
            <v>52918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49090</v>
          </cell>
          <cell r="Q15">
            <v>49090</v>
          </cell>
          <cell r="R15">
            <v>0</v>
          </cell>
          <cell r="S15">
            <v>856.93</v>
          </cell>
          <cell r="T15">
            <v>856.93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 t="b">
            <v>1</v>
          </cell>
          <cell r="Z15">
            <v>0</v>
          </cell>
          <cell r="AA15">
            <v>0</v>
          </cell>
          <cell r="AB15">
            <v>52322</v>
          </cell>
          <cell r="AC15">
            <v>52322</v>
          </cell>
          <cell r="AD15">
            <v>0</v>
          </cell>
          <cell r="AE15">
            <v>1113458.51</v>
          </cell>
          <cell r="AF15">
            <v>1094782.6100000001</v>
          </cell>
          <cell r="AG15">
            <v>18675.900000000001</v>
          </cell>
          <cell r="AH15">
            <v>0</v>
          </cell>
          <cell r="AI15">
            <v>1142133.33</v>
          </cell>
          <cell r="AJ15">
            <v>-28674.82</v>
          </cell>
          <cell r="AK15">
            <v>0</v>
          </cell>
          <cell r="AL15">
            <v>0</v>
          </cell>
          <cell r="AM15">
            <v>1770.3</v>
          </cell>
          <cell r="AN15">
            <v>0</v>
          </cell>
          <cell r="AO15">
            <v>0</v>
          </cell>
          <cell r="AP15">
            <v>0</v>
          </cell>
          <cell r="AQ15">
            <v>8080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-45919</v>
          </cell>
          <cell r="BB15">
            <v>0</v>
          </cell>
          <cell r="BC15">
            <v>0</v>
          </cell>
        </row>
        <row r="16">
          <cell r="B16">
            <v>8019</v>
          </cell>
          <cell r="C16" t="str">
            <v>Edith Borthwick</v>
          </cell>
          <cell r="D16">
            <v>2124966</v>
          </cell>
          <cell r="E16">
            <v>2124966</v>
          </cell>
          <cell r="F16">
            <v>0</v>
          </cell>
          <cell r="G16">
            <v>394230.77</v>
          </cell>
          <cell r="H16">
            <v>394230.77</v>
          </cell>
          <cell r="I16">
            <v>0</v>
          </cell>
          <cell r="J16">
            <v>2890525.86</v>
          </cell>
          <cell r="K16">
            <v>2890525.86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103015</v>
          </cell>
          <cell r="Q16">
            <v>103015</v>
          </cell>
          <cell r="R16">
            <v>0</v>
          </cell>
          <cell r="S16">
            <v>3456.93</v>
          </cell>
          <cell r="T16">
            <v>3456.93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 t="b">
            <v>1</v>
          </cell>
          <cell r="Z16">
            <v>0</v>
          </cell>
          <cell r="AA16">
            <v>0</v>
          </cell>
          <cell r="AB16">
            <v>26513</v>
          </cell>
          <cell r="AC16">
            <v>26513</v>
          </cell>
          <cell r="AD16">
            <v>0</v>
          </cell>
          <cell r="AE16">
            <v>5682453.46</v>
          </cell>
          <cell r="AF16">
            <v>5682453.46</v>
          </cell>
          <cell r="AG16">
            <v>0</v>
          </cell>
          <cell r="AH16">
            <v>0</v>
          </cell>
          <cell r="AI16">
            <v>5140910.0800000001</v>
          </cell>
          <cell r="AJ16">
            <v>541543.38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241543</v>
          </cell>
          <cell r="BB16">
            <v>0</v>
          </cell>
          <cell r="BC16">
            <v>300000</v>
          </cell>
        </row>
        <row r="17">
          <cell r="B17">
            <v>4358</v>
          </cell>
          <cell r="C17" t="str">
            <v>Tendring C P</v>
          </cell>
          <cell r="D17">
            <v>1258949.5300000003</v>
          </cell>
          <cell r="E17">
            <v>1258949.53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28835</v>
          </cell>
          <cell r="K17">
            <v>28835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40605</v>
          </cell>
          <cell r="Q17">
            <v>40605</v>
          </cell>
          <cell r="R17">
            <v>0</v>
          </cell>
          <cell r="S17">
            <v>3456.93</v>
          </cell>
          <cell r="T17">
            <v>3456.93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 t="b">
            <v>1</v>
          </cell>
          <cell r="Z17">
            <v>0</v>
          </cell>
          <cell r="AA17">
            <v>0</v>
          </cell>
          <cell r="AB17">
            <v>51603</v>
          </cell>
          <cell r="AC17">
            <v>51603</v>
          </cell>
          <cell r="AD17">
            <v>0</v>
          </cell>
          <cell r="AE17">
            <v>1465024.6600000001</v>
          </cell>
          <cell r="AF17">
            <v>1456441.5799999996</v>
          </cell>
          <cell r="AG17">
            <v>8583.08</v>
          </cell>
          <cell r="AH17">
            <v>0</v>
          </cell>
          <cell r="AI17">
            <v>1302418.53</v>
          </cell>
          <cell r="AJ17">
            <v>162606.13</v>
          </cell>
          <cell r="AK17">
            <v>0</v>
          </cell>
          <cell r="AL17">
            <v>0</v>
          </cell>
          <cell r="AM17">
            <v>1634.02</v>
          </cell>
          <cell r="AN17">
            <v>0</v>
          </cell>
          <cell r="AO17">
            <v>0</v>
          </cell>
          <cell r="AP17">
            <v>0</v>
          </cell>
          <cell r="AQ17">
            <v>0</v>
          </cell>
          <cell r="AR17">
            <v>0</v>
          </cell>
          <cell r="AS17">
            <v>0</v>
          </cell>
          <cell r="AT17">
            <v>0</v>
          </cell>
          <cell r="AU17">
            <v>0</v>
          </cell>
          <cell r="AV17">
            <v>0</v>
          </cell>
          <cell r="AW17">
            <v>0</v>
          </cell>
          <cell r="AX17">
            <v>0</v>
          </cell>
          <cell r="AY17">
            <v>8220</v>
          </cell>
          <cell r="AZ17">
            <v>0</v>
          </cell>
          <cell r="BA17">
            <v>10292</v>
          </cell>
          <cell r="BB17">
            <v>111531</v>
          </cell>
          <cell r="BC17">
            <v>23000</v>
          </cell>
        </row>
        <row r="18">
          <cell r="B18">
            <v>3402</v>
          </cell>
          <cell r="C18" t="str">
            <v>Moreton CE P</v>
          </cell>
          <cell r="D18">
            <v>861256.87</v>
          </cell>
          <cell r="E18">
            <v>861256.87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25157</v>
          </cell>
          <cell r="K18">
            <v>25157</v>
          </cell>
          <cell r="L18">
            <v>0</v>
          </cell>
          <cell r="M18">
            <v>13160</v>
          </cell>
          <cell r="N18">
            <v>13160</v>
          </cell>
          <cell r="O18">
            <v>0</v>
          </cell>
          <cell r="P18">
            <v>27645</v>
          </cell>
          <cell r="Q18">
            <v>27645</v>
          </cell>
          <cell r="R18">
            <v>0</v>
          </cell>
          <cell r="S18">
            <v>53082.53</v>
          </cell>
          <cell r="T18">
            <v>53082.53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 t="b">
            <v>1</v>
          </cell>
          <cell r="Z18">
            <v>0</v>
          </cell>
          <cell r="AA18">
            <v>0</v>
          </cell>
          <cell r="AB18">
            <v>51558</v>
          </cell>
          <cell r="AC18">
            <v>51558</v>
          </cell>
          <cell r="AD18">
            <v>0</v>
          </cell>
          <cell r="AE18">
            <v>1071054.24</v>
          </cell>
          <cell r="AF18">
            <v>1049064.1800000002</v>
          </cell>
          <cell r="AG18">
            <v>21990.060000000005</v>
          </cell>
          <cell r="AH18">
            <v>0</v>
          </cell>
          <cell r="AI18">
            <v>982548.79</v>
          </cell>
          <cell r="AJ18">
            <v>88505.45</v>
          </cell>
          <cell r="AK18">
            <v>0</v>
          </cell>
          <cell r="AL18">
            <v>0</v>
          </cell>
          <cell r="AM18">
            <v>1498.32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88432</v>
          </cell>
          <cell r="AY18">
            <v>0</v>
          </cell>
          <cell r="AZ18">
            <v>0</v>
          </cell>
          <cell r="BA18">
            <v>0</v>
          </cell>
          <cell r="BB18">
            <v>0</v>
          </cell>
          <cell r="BC18">
            <v>0</v>
          </cell>
        </row>
        <row r="19">
          <cell r="B19">
            <v>3908</v>
          </cell>
          <cell r="C19" t="str">
            <v>Sheering CE P</v>
          </cell>
          <cell r="D19">
            <v>584338.29</v>
          </cell>
          <cell r="E19">
            <v>584338.29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26018</v>
          </cell>
          <cell r="K19">
            <v>26018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37070</v>
          </cell>
          <cell r="Q19">
            <v>37070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 t="b">
            <v>1</v>
          </cell>
          <cell r="Z19">
            <v>0</v>
          </cell>
          <cell r="AA19">
            <v>0</v>
          </cell>
          <cell r="AB19">
            <v>33231</v>
          </cell>
          <cell r="AC19">
            <v>33231</v>
          </cell>
          <cell r="AD19">
            <v>0</v>
          </cell>
          <cell r="AE19">
            <v>686149.65</v>
          </cell>
          <cell r="AF19">
            <v>674143.65</v>
          </cell>
          <cell r="AG19">
            <v>12006</v>
          </cell>
          <cell r="AH19">
            <v>0</v>
          </cell>
          <cell r="AI19">
            <v>690788.88</v>
          </cell>
          <cell r="AJ19">
            <v>-4639.2299999999996</v>
          </cell>
          <cell r="AK19">
            <v>0</v>
          </cell>
          <cell r="AL19">
            <v>0</v>
          </cell>
          <cell r="AM19">
            <v>898.99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-9926</v>
          </cell>
          <cell r="BB19">
            <v>0</v>
          </cell>
          <cell r="BC19">
            <v>0</v>
          </cell>
        </row>
        <row r="20">
          <cell r="B20">
            <v>1828</v>
          </cell>
          <cell r="C20" t="str">
            <v>Hazelmere C I &amp; N</v>
          </cell>
          <cell r="D20">
            <v>1016066.87</v>
          </cell>
          <cell r="E20">
            <v>1016066.87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167030.59999999998</v>
          </cell>
          <cell r="K20">
            <v>167030.6</v>
          </cell>
          <cell r="L20">
            <v>0</v>
          </cell>
          <cell r="M20">
            <v>3290</v>
          </cell>
          <cell r="N20">
            <v>3290</v>
          </cell>
          <cell r="O20">
            <v>0</v>
          </cell>
          <cell r="P20">
            <v>107670</v>
          </cell>
          <cell r="Q20">
            <v>107670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 t="b">
            <v>1</v>
          </cell>
          <cell r="Z20">
            <v>0</v>
          </cell>
          <cell r="AA20">
            <v>0</v>
          </cell>
          <cell r="AB20">
            <v>61779</v>
          </cell>
          <cell r="AC20">
            <v>61779</v>
          </cell>
          <cell r="AD20">
            <v>0</v>
          </cell>
          <cell r="AE20">
            <v>1426091.76</v>
          </cell>
          <cell r="AF20">
            <v>1412461.6099999999</v>
          </cell>
          <cell r="AG20">
            <v>13630.150000000001</v>
          </cell>
          <cell r="AH20">
            <v>0</v>
          </cell>
          <cell r="AI20">
            <v>1455254.33</v>
          </cell>
          <cell r="AJ20">
            <v>-29162.57</v>
          </cell>
          <cell r="AK20">
            <v>0</v>
          </cell>
          <cell r="AL20">
            <v>0</v>
          </cell>
          <cell r="AM20">
            <v>1298.22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  <cell r="BA20">
            <v>-39781</v>
          </cell>
          <cell r="BB20">
            <v>0</v>
          </cell>
          <cell r="BC20">
            <v>0</v>
          </cell>
        </row>
        <row r="21">
          <cell r="B21">
            <v>4852</v>
          </cell>
          <cell r="C21" t="str">
            <v>Millfields P</v>
          </cell>
          <cell r="D21">
            <v>1149026.6300000001</v>
          </cell>
          <cell r="E21">
            <v>1149026.6299999999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26630.5</v>
          </cell>
          <cell r="K21">
            <v>26630.5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41725</v>
          </cell>
          <cell r="Q21">
            <v>41725</v>
          </cell>
          <cell r="R21">
            <v>0</v>
          </cell>
          <cell r="S21">
            <v>1256.9299999999998</v>
          </cell>
          <cell r="T21">
            <v>1256.93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 t="b">
            <v>1</v>
          </cell>
          <cell r="Z21">
            <v>0</v>
          </cell>
          <cell r="AA21">
            <v>0</v>
          </cell>
          <cell r="AB21">
            <v>54696</v>
          </cell>
          <cell r="AC21">
            <v>54696</v>
          </cell>
          <cell r="AD21">
            <v>0</v>
          </cell>
          <cell r="AE21">
            <v>1388055.09</v>
          </cell>
          <cell r="AF21">
            <v>1371030.3900000001</v>
          </cell>
          <cell r="AG21">
            <v>17024.7</v>
          </cell>
          <cell r="AH21">
            <v>0</v>
          </cell>
          <cell r="AI21">
            <v>1302684.99</v>
          </cell>
          <cell r="AJ21">
            <v>85370.1</v>
          </cell>
          <cell r="AK21">
            <v>0</v>
          </cell>
          <cell r="AL21">
            <v>0</v>
          </cell>
          <cell r="AM21">
            <v>2115.9299999999998</v>
          </cell>
          <cell r="AN21">
            <v>0</v>
          </cell>
          <cell r="AO21">
            <v>0</v>
          </cell>
          <cell r="AP21">
            <v>0</v>
          </cell>
          <cell r="AQ21">
            <v>1500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51654</v>
          </cell>
          <cell r="BB21">
            <v>0</v>
          </cell>
          <cell r="BC21">
            <v>33716</v>
          </cell>
        </row>
        <row r="22">
          <cell r="B22">
            <v>2552</v>
          </cell>
          <cell r="C22" t="str">
            <v>All Saints CE P (GO)</v>
          </cell>
          <cell r="D22">
            <v>673299.43999999983</v>
          </cell>
          <cell r="E22">
            <v>673299.44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20676</v>
          </cell>
          <cell r="K22">
            <v>20676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37045</v>
          </cell>
          <cell r="Q22">
            <v>37045</v>
          </cell>
          <cell r="R22">
            <v>0</v>
          </cell>
          <cell r="S22">
            <v>4456.93</v>
          </cell>
          <cell r="T22">
            <v>4456.93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 t="b">
            <v>1</v>
          </cell>
          <cell r="Z22">
            <v>0</v>
          </cell>
          <cell r="AA22">
            <v>0</v>
          </cell>
          <cell r="AB22">
            <v>33723</v>
          </cell>
          <cell r="AC22">
            <v>33723</v>
          </cell>
          <cell r="AD22">
            <v>0</v>
          </cell>
          <cell r="AE22">
            <v>878070.34</v>
          </cell>
          <cell r="AF22">
            <v>878070.33999999985</v>
          </cell>
          <cell r="AG22">
            <v>0</v>
          </cell>
          <cell r="AH22">
            <v>0</v>
          </cell>
          <cell r="AI22">
            <v>721316.12</v>
          </cell>
          <cell r="AJ22">
            <v>156754.22</v>
          </cell>
          <cell r="AK22">
            <v>0</v>
          </cell>
          <cell r="AL22">
            <v>0</v>
          </cell>
          <cell r="AM22">
            <v>918.87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A22">
            <v>13812</v>
          </cell>
          <cell r="BB22">
            <v>128699</v>
          </cell>
          <cell r="BC22">
            <v>0</v>
          </cell>
        </row>
        <row r="23">
          <cell r="B23">
            <v>2160</v>
          </cell>
          <cell r="C23" t="str">
            <v>Earls Colne P</v>
          </cell>
          <cell r="D23">
            <v>1888960.8099999998</v>
          </cell>
          <cell r="E23">
            <v>1888960.81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47550</v>
          </cell>
          <cell r="K23">
            <v>47550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101980</v>
          </cell>
          <cell r="Q23">
            <v>101980</v>
          </cell>
          <cell r="R23">
            <v>0</v>
          </cell>
          <cell r="S23">
            <v>1050</v>
          </cell>
          <cell r="T23">
            <v>1050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 t="b">
            <v>1</v>
          </cell>
          <cell r="Z23">
            <v>98626.03</v>
          </cell>
          <cell r="AA23">
            <v>0</v>
          </cell>
          <cell r="AB23">
            <v>94153</v>
          </cell>
          <cell r="AC23">
            <v>94153</v>
          </cell>
          <cell r="AD23">
            <v>0</v>
          </cell>
          <cell r="AE23">
            <v>2546075.4500000002</v>
          </cell>
          <cell r="AF23">
            <v>2527850.85</v>
          </cell>
          <cell r="AG23">
            <v>18224.600000000006</v>
          </cell>
          <cell r="AH23">
            <v>0</v>
          </cell>
          <cell r="AI23">
            <v>2141146.35</v>
          </cell>
          <cell r="AJ23">
            <v>404929.1</v>
          </cell>
          <cell r="AK23">
            <v>0</v>
          </cell>
          <cell r="AL23">
            <v>0</v>
          </cell>
          <cell r="AM23">
            <v>3481.59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S23">
            <v>0</v>
          </cell>
          <cell r="AT23">
            <v>0</v>
          </cell>
          <cell r="AU23">
            <v>98626.03</v>
          </cell>
          <cell r="AV23">
            <v>0</v>
          </cell>
          <cell r="AW23">
            <v>38256</v>
          </cell>
          <cell r="AX23">
            <v>0</v>
          </cell>
          <cell r="AY23">
            <v>0</v>
          </cell>
          <cell r="AZ23">
            <v>0</v>
          </cell>
          <cell r="BA23">
            <v>181042</v>
          </cell>
          <cell r="BB23">
            <v>105866</v>
          </cell>
          <cell r="BC23">
            <v>64944</v>
          </cell>
        </row>
        <row r="24">
          <cell r="B24">
            <v>2070</v>
          </cell>
          <cell r="C24" t="str">
            <v>Danbury Park C P</v>
          </cell>
          <cell r="D24">
            <v>1175678.21</v>
          </cell>
          <cell r="E24">
            <v>1175678.21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30198</v>
          </cell>
          <cell r="K24">
            <v>30198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34566</v>
          </cell>
          <cell r="Q24">
            <v>34566</v>
          </cell>
          <cell r="R24">
            <v>0</v>
          </cell>
          <cell r="S24">
            <v>856.93</v>
          </cell>
          <cell r="T24">
            <v>856.93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 t="b">
            <v>1</v>
          </cell>
          <cell r="Z24">
            <v>0</v>
          </cell>
          <cell r="AA24">
            <v>0</v>
          </cell>
          <cell r="AB24">
            <v>64483</v>
          </cell>
          <cell r="AC24">
            <v>64483</v>
          </cell>
          <cell r="AD24">
            <v>0</v>
          </cell>
          <cell r="AE24">
            <v>1419277.66</v>
          </cell>
          <cell r="AF24">
            <v>1404287.2400000002</v>
          </cell>
          <cell r="AG24">
            <v>14990.419999999998</v>
          </cell>
          <cell r="AH24">
            <v>0</v>
          </cell>
          <cell r="AI24">
            <v>1339709.74</v>
          </cell>
          <cell r="AJ24">
            <v>79567.92</v>
          </cell>
          <cell r="AK24">
            <v>0</v>
          </cell>
          <cell r="AL24">
            <v>0</v>
          </cell>
          <cell r="AM24">
            <v>2124.36</v>
          </cell>
          <cell r="AN24">
            <v>0</v>
          </cell>
          <cell r="AO24">
            <v>0.01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3659</v>
          </cell>
          <cell r="AZ24">
            <v>0</v>
          </cell>
          <cell r="BA24">
            <v>45026</v>
          </cell>
          <cell r="BB24">
            <v>0</v>
          </cell>
          <cell r="BC24">
            <v>30883</v>
          </cell>
        </row>
        <row r="25">
          <cell r="B25">
            <v>1673</v>
          </cell>
          <cell r="C25" t="str">
            <v>Springfield C P</v>
          </cell>
          <cell r="D25">
            <v>2263185.66</v>
          </cell>
          <cell r="E25">
            <v>2263185.66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83433.5</v>
          </cell>
          <cell r="K25">
            <v>83433.5</v>
          </cell>
          <cell r="L25">
            <v>0</v>
          </cell>
          <cell r="M25">
            <v>110150</v>
          </cell>
          <cell r="N25">
            <v>110150</v>
          </cell>
          <cell r="O25">
            <v>0</v>
          </cell>
          <cell r="P25">
            <v>196380</v>
          </cell>
          <cell r="Q25">
            <v>196380</v>
          </cell>
          <cell r="R25">
            <v>0</v>
          </cell>
          <cell r="S25">
            <v>985</v>
          </cell>
          <cell r="T25">
            <v>985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 t="b">
            <v>1</v>
          </cell>
          <cell r="Z25">
            <v>0</v>
          </cell>
          <cell r="AA25">
            <v>0</v>
          </cell>
          <cell r="AB25">
            <v>60016</v>
          </cell>
          <cell r="AC25">
            <v>60016</v>
          </cell>
          <cell r="AD25">
            <v>0</v>
          </cell>
          <cell r="AE25">
            <v>2910758.49</v>
          </cell>
          <cell r="AF25">
            <v>2892092.5700000003</v>
          </cell>
          <cell r="AG25">
            <v>18665.919999999998</v>
          </cell>
          <cell r="AH25">
            <v>0</v>
          </cell>
          <cell r="AI25">
            <v>2474842.5</v>
          </cell>
          <cell r="AJ25">
            <v>435915.99</v>
          </cell>
          <cell r="AK25">
            <v>0</v>
          </cell>
          <cell r="AL25">
            <v>0</v>
          </cell>
          <cell r="AM25">
            <v>3894.66</v>
          </cell>
          <cell r="AN25">
            <v>0</v>
          </cell>
          <cell r="AO25">
            <v>4200.34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22217</v>
          </cell>
          <cell r="AZ25">
            <v>0</v>
          </cell>
          <cell r="BA25">
            <v>282617</v>
          </cell>
          <cell r="BB25">
            <v>0</v>
          </cell>
          <cell r="BC25">
            <v>100643</v>
          </cell>
        </row>
        <row r="26">
          <cell r="B26">
            <v>3232</v>
          </cell>
          <cell r="C26" t="str">
            <v>Lawford CE P</v>
          </cell>
          <cell r="D26">
            <v>1270082.1400000001</v>
          </cell>
          <cell r="E26">
            <v>1270082.1399999999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29666.5</v>
          </cell>
          <cell r="K26">
            <v>29666.5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21065</v>
          </cell>
          <cell r="Q26">
            <v>21065</v>
          </cell>
          <cell r="R26">
            <v>0</v>
          </cell>
          <cell r="S26">
            <v>4396.93</v>
          </cell>
          <cell r="T26">
            <v>4396.93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 t="b">
            <v>1</v>
          </cell>
          <cell r="Z26">
            <v>0</v>
          </cell>
          <cell r="AA26">
            <v>0</v>
          </cell>
          <cell r="AB26">
            <v>72592</v>
          </cell>
          <cell r="AC26">
            <v>72592</v>
          </cell>
          <cell r="AD26">
            <v>0</v>
          </cell>
          <cell r="AE26">
            <v>1556865.32</v>
          </cell>
          <cell r="AF26">
            <v>1528028.22</v>
          </cell>
          <cell r="AG26">
            <v>28837.100000000002</v>
          </cell>
          <cell r="AH26">
            <v>0</v>
          </cell>
          <cell r="AI26">
            <v>1364273.69</v>
          </cell>
          <cell r="AJ26">
            <v>192591.63</v>
          </cell>
          <cell r="AK26">
            <v>0</v>
          </cell>
          <cell r="AL26">
            <v>0</v>
          </cell>
          <cell r="AM26">
            <v>2213.58</v>
          </cell>
          <cell r="AN26">
            <v>0</v>
          </cell>
          <cell r="AO26">
            <v>0</v>
          </cell>
          <cell r="AP26">
            <v>0</v>
          </cell>
          <cell r="AQ26">
            <v>0</v>
          </cell>
          <cell r="AR26">
            <v>0</v>
          </cell>
          <cell r="AS26">
            <v>0</v>
          </cell>
          <cell r="AT26">
            <v>0</v>
          </cell>
          <cell r="AU26">
            <v>0</v>
          </cell>
          <cell r="AV26">
            <v>0</v>
          </cell>
          <cell r="AW26">
            <v>0</v>
          </cell>
          <cell r="AX26">
            <v>0</v>
          </cell>
          <cell r="AY26">
            <v>2957</v>
          </cell>
          <cell r="AZ26">
            <v>0</v>
          </cell>
          <cell r="BA26">
            <v>113845</v>
          </cell>
          <cell r="BB26">
            <v>56217</v>
          </cell>
          <cell r="BC26">
            <v>0</v>
          </cell>
        </row>
        <row r="27">
          <cell r="B27">
            <v>4148</v>
          </cell>
          <cell r="C27" t="str">
            <v>St Josephs RC P (Sou)</v>
          </cell>
          <cell r="D27">
            <v>838327.3</v>
          </cell>
          <cell r="E27">
            <v>838327.3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71376</v>
          </cell>
          <cell r="K27">
            <v>71376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32775</v>
          </cell>
          <cell r="Q27">
            <v>32775</v>
          </cell>
          <cell r="R27">
            <v>0</v>
          </cell>
          <cell r="S27">
            <v>2560</v>
          </cell>
          <cell r="T27">
            <v>2560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 t="b">
            <v>1</v>
          </cell>
          <cell r="Z27">
            <v>0</v>
          </cell>
          <cell r="AA27">
            <v>0</v>
          </cell>
          <cell r="AB27">
            <v>32598</v>
          </cell>
          <cell r="AC27">
            <v>32598</v>
          </cell>
          <cell r="AD27">
            <v>0</v>
          </cell>
          <cell r="AE27">
            <v>953990.90999999992</v>
          </cell>
          <cell r="AF27">
            <v>916621.72000000009</v>
          </cell>
          <cell r="AG27">
            <v>37369.19</v>
          </cell>
          <cell r="AH27">
            <v>0</v>
          </cell>
          <cell r="AI27">
            <v>986003.17999999993</v>
          </cell>
          <cell r="AJ27">
            <v>-32012.27</v>
          </cell>
          <cell r="AK27">
            <v>0</v>
          </cell>
          <cell r="AL27">
            <v>0</v>
          </cell>
          <cell r="AM27">
            <v>1517.4</v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  <cell r="AS27">
            <v>0</v>
          </cell>
          <cell r="AT27">
            <v>0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0</v>
          </cell>
          <cell r="AZ27">
            <v>0</v>
          </cell>
          <cell r="BA27">
            <v>-62144</v>
          </cell>
          <cell r="BB27">
            <v>0</v>
          </cell>
          <cell r="BC27">
            <v>0</v>
          </cell>
        </row>
        <row r="28">
          <cell r="B28">
            <v>2372</v>
          </cell>
          <cell r="C28" t="str">
            <v xml:space="preserve">St Michaels CE J </v>
          </cell>
          <cell r="D28">
            <v>1085557.79</v>
          </cell>
          <cell r="E28">
            <v>1085557.79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95822.5</v>
          </cell>
          <cell r="K28">
            <v>95822.5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84369</v>
          </cell>
          <cell r="Q28">
            <v>84369</v>
          </cell>
          <cell r="R28">
            <v>0</v>
          </cell>
          <cell r="S28">
            <v>1200</v>
          </cell>
          <cell r="T28">
            <v>1200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 t="b">
            <v>1</v>
          </cell>
          <cell r="Z28">
            <v>0</v>
          </cell>
          <cell r="AA28">
            <v>0</v>
          </cell>
          <cell r="AB28">
            <v>18316</v>
          </cell>
          <cell r="AC28">
            <v>18316</v>
          </cell>
          <cell r="AD28">
            <v>0</v>
          </cell>
          <cell r="AE28">
            <v>1340747.1199999999</v>
          </cell>
          <cell r="AF28">
            <v>1315761.3799999999</v>
          </cell>
          <cell r="AG28">
            <v>24985.74</v>
          </cell>
          <cell r="AH28">
            <v>0</v>
          </cell>
          <cell r="AI28">
            <v>1261107.42</v>
          </cell>
          <cell r="AJ28">
            <v>79639.7</v>
          </cell>
          <cell r="AK28">
            <v>0</v>
          </cell>
          <cell r="AL28">
            <v>0</v>
          </cell>
          <cell r="AM28">
            <v>1905.18</v>
          </cell>
          <cell r="AN28">
            <v>0</v>
          </cell>
          <cell r="AO28">
            <v>0</v>
          </cell>
          <cell r="AP28">
            <v>0</v>
          </cell>
          <cell r="AQ28">
            <v>0</v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  <cell r="AY28">
            <v>0</v>
          </cell>
          <cell r="AZ28">
            <v>0</v>
          </cell>
          <cell r="BA28">
            <v>52509</v>
          </cell>
          <cell r="BB28">
            <v>0</v>
          </cell>
          <cell r="BC28">
            <v>0</v>
          </cell>
        </row>
        <row r="29">
          <cell r="B29">
            <v>1324</v>
          </cell>
          <cell r="C29" t="str">
            <v>Boreham C P</v>
          </cell>
          <cell r="D29">
            <v>1132466.05</v>
          </cell>
          <cell r="E29">
            <v>1132466.05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41565</v>
          </cell>
          <cell r="K29">
            <v>41565</v>
          </cell>
          <cell r="L29">
            <v>0</v>
          </cell>
          <cell r="M29">
            <v>3290</v>
          </cell>
          <cell r="N29">
            <v>3290</v>
          </cell>
          <cell r="O29">
            <v>0</v>
          </cell>
          <cell r="P29">
            <v>61040</v>
          </cell>
          <cell r="Q29">
            <v>61040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 t="b">
            <v>1</v>
          </cell>
          <cell r="Z29">
            <v>0</v>
          </cell>
          <cell r="AA29">
            <v>0</v>
          </cell>
          <cell r="AB29">
            <v>52259</v>
          </cell>
          <cell r="AC29">
            <v>52259</v>
          </cell>
          <cell r="AD29">
            <v>0</v>
          </cell>
          <cell r="AE29">
            <v>1408383.8699999999</v>
          </cell>
          <cell r="AF29">
            <v>1357981.8199999998</v>
          </cell>
          <cell r="AG29">
            <v>14493.44</v>
          </cell>
          <cell r="AH29">
            <v>35908.61</v>
          </cell>
          <cell r="AI29">
            <v>1241419.53</v>
          </cell>
          <cell r="AJ29">
            <v>166964.34</v>
          </cell>
          <cell r="AK29">
            <v>0</v>
          </cell>
          <cell r="AL29">
            <v>0</v>
          </cell>
          <cell r="AM29">
            <v>1913.61</v>
          </cell>
          <cell r="AN29">
            <v>0</v>
          </cell>
          <cell r="AO29">
            <v>0</v>
          </cell>
          <cell r="AP29">
            <v>0</v>
          </cell>
          <cell r="AQ29">
            <v>0</v>
          </cell>
          <cell r="AR29">
            <v>0</v>
          </cell>
          <cell r="AS29">
            <v>0</v>
          </cell>
          <cell r="AT29">
            <v>0</v>
          </cell>
          <cell r="AU29">
            <v>0</v>
          </cell>
          <cell r="AV29">
            <v>3290</v>
          </cell>
          <cell r="AW29">
            <v>0</v>
          </cell>
          <cell r="AX29">
            <v>0</v>
          </cell>
          <cell r="AY29">
            <v>33758</v>
          </cell>
          <cell r="AZ29">
            <v>0</v>
          </cell>
          <cell r="BA29">
            <v>27365</v>
          </cell>
          <cell r="BB29">
            <v>85841</v>
          </cell>
          <cell r="BC29">
            <v>20000</v>
          </cell>
        </row>
        <row r="30">
          <cell r="B30">
            <v>1240</v>
          </cell>
          <cell r="C30" t="str">
            <v>Priory C P</v>
          </cell>
          <cell r="D30">
            <v>840269.34999999986</v>
          </cell>
          <cell r="E30">
            <v>840269.35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32183</v>
          </cell>
          <cell r="K30">
            <v>32183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32225</v>
          </cell>
          <cell r="Q30">
            <v>32225</v>
          </cell>
          <cell r="R30">
            <v>0</v>
          </cell>
          <cell r="S30">
            <v>6513.86</v>
          </cell>
          <cell r="T30">
            <v>6513.86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 t="b">
            <v>1</v>
          </cell>
          <cell r="Z30">
            <v>0</v>
          </cell>
          <cell r="AA30">
            <v>0</v>
          </cell>
          <cell r="AB30">
            <v>46429</v>
          </cell>
          <cell r="AC30">
            <v>46429</v>
          </cell>
          <cell r="AD30">
            <v>0</v>
          </cell>
          <cell r="AE30">
            <v>940266.5</v>
          </cell>
          <cell r="AF30">
            <v>925626.2</v>
          </cell>
          <cell r="AG30">
            <v>14640.300000000001</v>
          </cell>
          <cell r="AH30">
            <v>0</v>
          </cell>
          <cell r="AI30">
            <v>952533.12</v>
          </cell>
          <cell r="AJ30">
            <v>-12266.62</v>
          </cell>
          <cell r="AK30">
            <v>0</v>
          </cell>
          <cell r="AL30">
            <v>0</v>
          </cell>
          <cell r="AM30">
            <v>1475.25</v>
          </cell>
          <cell r="AN30">
            <v>-1215.31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  <cell r="AS30">
            <v>4960</v>
          </cell>
          <cell r="AT30">
            <v>0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  <cell r="AY30">
            <v>0</v>
          </cell>
          <cell r="AZ30">
            <v>0</v>
          </cell>
          <cell r="BA30">
            <v>0</v>
          </cell>
          <cell r="BB30">
            <v>0</v>
          </cell>
          <cell r="BC30">
            <v>-21957</v>
          </cell>
        </row>
        <row r="31">
          <cell r="B31">
            <v>8040</v>
          </cell>
          <cell r="C31" t="str">
            <v>Shorefields</v>
          </cell>
          <cell r="D31">
            <v>1389550</v>
          </cell>
          <cell r="E31">
            <v>1389550</v>
          </cell>
          <cell r="F31">
            <v>0</v>
          </cell>
          <cell r="G31">
            <v>232456.25</v>
          </cell>
          <cell r="H31">
            <v>232456.25</v>
          </cell>
          <cell r="I31">
            <v>0</v>
          </cell>
          <cell r="J31">
            <v>2358177.23</v>
          </cell>
          <cell r="K31">
            <v>2358177.23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103675</v>
          </cell>
          <cell r="Q31">
            <v>103675</v>
          </cell>
          <cell r="R31">
            <v>0</v>
          </cell>
          <cell r="S31">
            <v>21834.35</v>
          </cell>
          <cell r="T31">
            <v>21834.35</v>
          </cell>
          <cell r="U31">
            <v>0</v>
          </cell>
          <cell r="V31">
            <v>25989.27</v>
          </cell>
          <cell r="W31">
            <v>25989.27</v>
          </cell>
          <cell r="X31">
            <v>0</v>
          </cell>
          <cell r="Y31" t="b">
            <v>1</v>
          </cell>
          <cell r="Z31">
            <v>0</v>
          </cell>
          <cell r="AA31">
            <v>0</v>
          </cell>
          <cell r="AB31">
            <v>21460</v>
          </cell>
          <cell r="AC31">
            <v>21460</v>
          </cell>
          <cell r="AD31">
            <v>0</v>
          </cell>
          <cell r="AE31">
            <v>4607026.6399999997</v>
          </cell>
          <cell r="AF31">
            <v>4584154.1399999997</v>
          </cell>
          <cell r="AG31">
            <v>22872.5</v>
          </cell>
          <cell r="AH31">
            <v>0</v>
          </cell>
          <cell r="AI31">
            <v>4191630.46</v>
          </cell>
          <cell r="AJ31">
            <v>415396.18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  <cell r="AP31">
            <v>13867.18</v>
          </cell>
          <cell r="AQ31">
            <v>0</v>
          </cell>
          <cell r="AR31">
            <v>0</v>
          </cell>
          <cell r="AS31">
            <v>0</v>
          </cell>
          <cell r="AT31">
            <v>0</v>
          </cell>
          <cell r="AU31">
            <v>25989.27</v>
          </cell>
          <cell r="AV31">
            <v>0</v>
          </cell>
          <cell r="AW31">
            <v>0</v>
          </cell>
          <cell r="AX31">
            <v>0</v>
          </cell>
          <cell r="AY31">
            <v>2931</v>
          </cell>
          <cell r="AZ31">
            <v>0</v>
          </cell>
          <cell r="BA31">
            <v>389593</v>
          </cell>
          <cell r="BB31">
            <v>0</v>
          </cell>
          <cell r="BC31">
            <v>0</v>
          </cell>
        </row>
        <row r="32">
          <cell r="B32">
            <v>1496</v>
          </cell>
          <cell r="C32" t="str">
            <v>St Andrews CE P</v>
          </cell>
          <cell r="D32">
            <v>501904.12</v>
          </cell>
          <cell r="E32">
            <v>501904.12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7687.5</v>
          </cell>
          <cell r="K32">
            <v>7687.5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12715</v>
          </cell>
          <cell r="Q32">
            <v>12715</v>
          </cell>
          <cell r="R32">
            <v>0</v>
          </cell>
          <cell r="S32">
            <v>3256.93</v>
          </cell>
          <cell r="T32">
            <v>3256.93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 t="b">
            <v>1</v>
          </cell>
          <cell r="Z32">
            <v>0</v>
          </cell>
          <cell r="AA32">
            <v>0</v>
          </cell>
          <cell r="AB32">
            <v>27974</v>
          </cell>
          <cell r="AC32">
            <v>27974</v>
          </cell>
          <cell r="AD32">
            <v>0</v>
          </cell>
          <cell r="AE32">
            <v>634949.89</v>
          </cell>
          <cell r="AF32">
            <v>623623.55000000005</v>
          </cell>
          <cell r="AG32">
            <v>11326.34</v>
          </cell>
          <cell r="AH32">
            <v>0</v>
          </cell>
          <cell r="AI32">
            <v>579672.91</v>
          </cell>
          <cell r="AJ32">
            <v>55276.98</v>
          </cell>
          <cell r="AK32">
            <v>0</v>
          </cell>
          <cell r="AL32">
            <v>0</v>
          </cell>
          <cell r="AM32">
            <v>598.53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0</v>
          </cell>
          <cell r="BA32">
            <v>23121</v>
          </cell>
          <cell r="BB32">
            <v>20800</v>
          </cell>
          <cell r="BC32">
            <v>0</v>
          </cell>
        </row>
        <row r="33">
          <cell r="B33">
            <v>2544</v>
          </cell>
          <cell r="C33" t="str">
            <v>St Giles CE P</v>
          </cell>
          <cell r="D33">
            <v>565620.59000000008</v>
          </cell>
          <cell r="E33">
            <v>565620.59000000008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22712.5</v>
          </cell>
          <cell r="K33">
            <v>22712.5</v>
          </cell>
          <cell r="L33">
            <v>0</v>
          </cell>
          <cell r="M33">
            <v>3290</v>
          </cell>
          <cell r="N33">
            <v>3290</v>
          </cell>
          <cell r="O33">
            <v>0</v>
          </cell>
          <cell r="P33">
            <v>13095</v>
          </cell>
          <cell r="Q33">
            <v>13095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 t="b">
            <v>1</v>
          </cell>
          <cell r="Z33">
            <v>0</v>
          </cell>
          <cell r="AA33">
            <v>0</v>
          </cell>
          <cell r="AB33">
            <v>32443</v>
          </cell>
          <cell r="AC33">
            <v>32443</v>
          </cell>
          <cell r="AD33">
            <v>0</v>
          </cell>
          <cell r="AE33">
            <v>725099.61</v>
          </cell>
          <cell r="AF33">
            <v>707925.00999999989</v>
          </cell>
          <cell r="AG33">
            <v>17174.599999999999</v>
          </cell>
          <cell r="AH33">
            <v>0</v>
          </cell>
          <cell r="AI33">
            <v>631334.68000000005</v>
          </cell>
          <cell r="AJ33">
            <v>93764.93</v>
          </cell>
          <cell r="AK33">
            <v>0</v>
          </cell>
          <cell r="AL33">
            <v>0</v>
          </cell>
          <cell r="AM33">
            <v>809.28</v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3290</v>
          </cell>
          <cell r="AW33">
            <v>0</v>
          </cell>
          <cell r="AX33">
            <v>0</v>
          </cell>
          <cell r="AY33">
            <v>0</v>
          </cell>
          <cell r="AZ33">
            <v>0</v>
          </cell>
          <cell r="BA33">
            <v>65676</v>
          </cell>
          <cell r="BB33">
            <v>20801</v>
          </cell>
          <cell r="BC33">
            <v>0</v>
          </cell>
        </row>
        <row r="34">
          <cell r="B34">
            <v>1888</v>
          </cell>
          <cell r="C34" t="str">
            <v>Queen Boudica P</v>
          </cell>
          <cell r="D34">
            <v>2019464.36</v>
          </cell>
          <cell r="E34">
            <v>2019464.36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92791</v>
          </cell>
          <cell r="K34">
            <v>92791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143675</v>
          </cell>
          <cell r="Q34">
            <v>143675</v>
          </cell>
          <cell r="R34">
            <v>0</v>
          </cell>
          <cell r="S34">
            <v>7227.7199999999993</v>
          </cell>
          <cell r="T34">
            <v>7227.72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 t="b">
            <v>1</v>
          </cell>
          <cell r="Z34">
            <v>0</v>
          </cell>
          <cell r="AA34">
            <v>0</v>
          </cell>
          <cell r="AB34">
            <v>74651</v>
          </cell>
          <cell r="AC34">
            <v>74651</v>
          </cell>
          <cell r="AD34">
            <v>0</v>
          </cell>
          <cell r="AE34">
            <v>2315665.9899999998</v>
          </cell>
          <cell r="AF34">
            <v>2297662.0499999998</v>
          </cell>
          <cell r="AG34">
            <v>18003.939999999999</v>
          </cell>
          <cell r="AH34">
            <v>0</v>
          </cell>
          <cell r="AI34">
            <v>2329932.1800000002</v>
          </cell>
          <cell r="AJ34">
            <v>-14266.19</v>
          </cell>
          <cell r="AK34">
            <v>0</v>
          </cell>
          <cell r="AL34">
            <v>0</v>
          </cell>
          <cell r="AM34">
            <v>3515.31</v>
          </cell>
          <cell r="AN34">
            <v>0</v>
          </cell>
          <cell r="AO34">
            <v>0</v>
          </cell>
          <cell r="AP34">
            <v>0</v>
          </cell>
          <cell r="AQ34">
            <v>0</v>
          </cell>
          <cell r="AR34">
            <v>0</v>
          </cell>
          <cell r="AS34">
            <v>950</v>
          </cell>
          <cell r="AT34">
            <v>0</v>
          </cell>
          <cell r="AU34">
            <v>0</v>
          </cell>
          <cell r="AV34">
            <v>0</v>
          </cell>
          <cell r="AW34">
            <v>0</v>
          </cell>
          <cell r="AX34">
            <v>0</v>
          </cell>
          <cell r="AY34">
            <v>0</v>
          </cell>
          <cell r="AZ34">
            <v>0</v>
          </cell>
          <cell r="BA34">
            <v>0</v>
          </cell>
          <cell r="BB34">
            <v>0</v>
          </cell>
          <cell r="BC34">
            <v>-32270</v>
          </cell>
        </row>
        <row r="35">
          <cell r="B35">
            <v>8013</v>
          </cell>
          <cell r="C35" t="str">
            <v>Cedar Hall</v>
          </cell>
          <cell r="D35">
            <v>1734623</v>
          </cell>
          <cell r="E35">
            <v>1734623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890610.29</v>
          </cell>
          <cell r="K35">
            <v>890610.29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86684</v>
          </cell>
          <cell r="Q35">
            <v>86684</v>
          </cell>
          <cell r="R35">
            <v>0</v>
          </cell>
          <cell r="S35">
            <v>4800</v>
          </cell>
          <cell r="T35">
            <v>4800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 t="b">
            <v>1</v>
          </cell>
          <cell r="Z35">
            <v>0</v>
          </cell>
          <cell r="AA35">
            <v>0</v>
          </cell>
          <cell r="AB35">
            <v>17626</v>
          </cell>
          <cell r="AC35">
            <v>17626</v>
          </cell>
          <cell r="AD35">
            <v>0</v>
          </cell>
          <cell r="AE35">
            <v>3108746.88</v>
          </cell>
          <cell r="AF35">
            <v>3084007.63</v>
          </cell>
          <cell r="AG35">
            <v>24739.25</v>
          </cell>
          <cell r="AH35">
            <v>0</v>
          </cell>
          <cell r="AI35">
            <v>2721245.15</v>
          </cell>
          <cell r="AJ35">
            <v>387501.73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  <cell r="AP35">
            <v>79490.64</v>
          </cell>
          <cell r="AQ35">
            <v>0</v>
          </cell>
          <cell r="AR35">
            <v>0</v>
          </cell>
          <cell r="AS35">
            <v>3309</v>
          </cell>
          <cell r="AT35">
            <v>0</v>
          </cell>
          <cell r="AU35">
            <v>0</v>
          </cell>
          <cell r="AV35">
            <v>0</v>
          </cell>
          <cell r="AW35">
            <v>0</v>
          </cell>
          <cell r="AX35">
            <v>9860</v>
          </cell>
          <cell r="AY35">
            <v>35684</v>
          </cell>
          <cell r="AZ35">
            <v>0</v>
          </cell>
          <cell r="BA35">
            <v>207958</v>
          </cell>
          <cell r="BB35">
            <v>94000</v>
          </cell>
          <cell r="BC35">
            <v>40000</v>
          </cell>
        </row>
        <row r="36">
          <cell r="B36">
            <v>8061</v>
          </cell>
          <cell r="C36" t="str">
            <v>Harlow Fields</v>
          </cell>
          <cell r="D36">
            <v>1353217.88</v>
          </cell>
          <cell r="E36">
            <v>1353217.88</v>
          </cell>
          <cell r="F36">
            <v>0</v>
          </cell>
          <cell r="G36">
            <v>414447.72</v>
          </cell>
          <cell r="H36">
            <v>414447.72</v>
          </cell>
          <cell r="I36">
            <v>0</v>
          </cell>
          <cell r="J36">
            <v>2034316.8699999999</v>
          </cell>
          <cell r="K36">
            <v>2034316.87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47895</v>
          </cell>
          <cell r="Q36">
            <v>47895</v>
          </cell>
          <cell r="R36">
            <v>0</v>
          </cell>
          <cell r="S36">
            <v>2081.5299999999997</v>
          </cell>
          <cell r="T36">
            <v>2081.5300000000002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 t="b">
            <v>1</v>
          </cell>
          <cell r="Z36">
            <v>0</v>
          </cell>
          <cell r="AA36">
            <v>0</v>
          </cell>
          <cell r="AB36">
            <v>28669</v>
          </cell>
          <cell r="AC36">
            <v>28669</v>
          </cell>
          <cell r="AD36">
            <v>0</v>
          </cell>
          <cell r="AE36">
            <v>3912719.12</v>
          </cell>
          <cell r="AF36">
            <v>3888257.8699999996</v>
          </cell>
          <cell r="AG36">
            <v>24461.25</v>
          </cell>
          <cell r="AH36">
            <v>0</v>
          </cell>
          <cell r="AI36">
            <v>4100682.24</v>
          </cell>
          <cell r="AJ36">
            <v>-187963.12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15509.88</v>
          </cell>
          <cell r="AP36">
            <v>0</v>
          </cell>
          <cell r="AQ36">
            <v>0</v>
          </cell>
          <cell r="AR36">
            <v>0</v>
          </cell>
          <cell r="AS36">
            <v>0</v>
          </cell>
          <cell r="AT36">
            <v>0</v>
          </cell>
          <cell r="AU36">
            <v>0</v>
          </cell>
          <cell r="AV36">
            <v>0</v>
          </cell>
          <cell r="AW36">
            <v>0</v>
          </cell>
          <cell r="AX36">
            <v>0</v>
          </cell>
          <cell r="AY36">
            <v>0</v>
          </cell>
          <cell r="AZ36">
            <v>0</v>
          </cell>
          <cell r="BA36">
            <v>0</v>
          </cell>
          <cell r="BB36">
            <v>0</v>
          </cell>
          <cell r="BC36">
            <v>-212424</v>
          </cell>
        </row>
        <row r="37">
          <cell r="B37">
            <v>3064</v>
          </cell>
          <cell r="C37" t="str">
            <v>Ingrave Johnstone CE P</v>
          </cell>
          <cell r="D37">
            <v>922767.27</v>
          </cell>
          <cell r="E37">
            <v>922767.27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18548.22</v>
          </cell>
          <cell r="K37">
            <v>18548.22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38400</v>
          </cell>
          <cell r="Q37">
            <v>38400</v>
          </cell>
          <cell r="R37">
            <v>0</v>
          </cell>
          <cell r="S37">
            <v>3100</v>
          </cell>
          <cell r="T37">
            <v>3100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 t="b">
            <v>1</v>
          </cell>
          <cell r="Z37">
            <v>0</v>
          </cell>
          <cell r="AA37">
            <v>0</v>
          </cell>
          <cell r="AB37">
            <v>53255</v>
          </cell>
          <cell r="AC37">
            <v>53255</v>
          </cell>
          <cell r="AD37">
            <v>0</v>
          </cell>
          <cell r="AE37">
            <v>1151802.57</v>
          </cell>
          <cell r="AF37">
            <v>1123742.2400000002</v>
          </cell>
          <cell r="AG37">
            <v>28060.329999999998</v>
          </cell>
          <cell r="AH37">
            <v>0</v>
          </cell>
          <cell r="AI37">
            <v>1048242.97</v>
          </cell>
          <cell r="AJ37">
            <v>103559.6</v>
          </cell>
          <cell r="AK37">
            <v>0</v>
          </cell>
          <cell r="AL37">
            <v>0</v>
          </cell>
          <cell r="AM37">
            <v>1686.68</v>
          </cell>
          <cell r="AN37">
            <v>0</v>
          </cell>
          <cell r="AO37">
            <v>-1</v>
          </cell>
          <cell r="AP37">
            <v>3195.72</v>
          </cell>
          <cell r="AQ37">
            <v>0</v>
          </cell>
          <cell r="AR37">
            <v>0</v>
          </cell>
          <cell r="AS37">
            <v>4600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4600</v>
          </cell>
          <cell r="AZ37">
            <v>0</v>
          </cell>
          <cell r="BA37">
            <v>18959</v>
          </cell>
          <cell r="BB37">
            <v>0</v>
          </cell>
          <cell r="BC37">
            <v>60307</v>
          </cell>
        </row>
        <row r="38">
          <cell r="B38">
            <v>1424</v>
          </cell>
          <cell r="C38" t="str">
            <v>St Helens RC I</v>
          </cell>
          <cell r="D38">
            <v>1093211.4300000002</v>
          </cell>
          <cell r="E38">
            <v>1093211.43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44883</v>
          </cell>
          <cell r="K38">
            <v>44883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37450</v>
          </cell>
          <cell r="Q38">
            <v>37450</v>
          </cell>
          <cell r="R38">
            <v>0</v>
          </cell>
          <cell r="S38">
            <v>7342.53</v>
          </cell>
          <cell r="T38">
            <v>7342.53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 t="b">
            <v>1</v>
          </cell>
          <cell r="Z38">
            <v>0</v>
          </cell>
          <cell r="AA38">
            <v>0</v>
          </cell>
          <cell r="AB38">
            <v>99503</v>
          </cell>
          <cell r="AC38">
            <v>99503</v>
          </cell>
          <cell r="AD38">
            <v>0</v>
          </cell>
          <cell r="AE38">
            <v>1369061.08</v>
          </cell>
          <cell r="AF38">
            <v>1330444.3399999999</v>
          </cell>
          <cell r="AG38">
            <v>38616.740000000005</v>
          </cell>
          <cell r="AH38">
            <v>0</v>
          </cell>
          <cell r="AI38">
            <v>1222076.96</v>
          </cell>
          <cell r="AJ38">
            <v>146984.12</v>
          </cell>
          <cell r="AK38">
            <v>0</v>
          </cell>
          <cell r="AL38">
            <v>0</v>
          </cell>
          <cell r="AM38">
            <v>1986.34</v>
          </cell>
          <cell r="AN38">
            <v>0</v>
          </cell>
          <cell r="AO38">
            <v>0</v>
          </cell>
          <cell r="AP38">
            <v>0</v>
          </cell>
          <cell r="AQ38">
            <v>0</v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10308</v>
          </cell>
          <cell r="AZ38">
            <v>0</v>
          </cell>
          <cell r="BA38">
            <v>0</v>
          </cell>
          <cell r="BB38">
            <v>59116</v>
          </cell>
          <cell r="BC38">
            <v>31671</v>
          </cell>
        </row>
        <row r="39">
          <cell r="B39">
            <v>1122</v>
          </cell>
          <cell r="C39" t="str">
            <v>Kingswood P</v>
          </cell>
          <cell r="D39">
            <v>2061081.57</v>
          </cell>
          <cell r="E39">
            <v>2061081.57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130689</v>
          </cell>
          <cell r="K39">
            <v>130689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95905</v>
          </cell>
          <cell r="Q39">
            <v>95905</v>
          </cell>
          <cell r="R39">
            <v>0</v>
          </cell>
          <cell r="S39">
            <v>200</v>
          </cell>
          <cell r="T39">
            <v>200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 t="b">
            <v>1</v>
          </cell>
          <cell r="Z39">
            <v>0</v>
          </cell>
          <cell r="AA39">
            <v>0</v>
          </cell>
          <cell r="AB39">
            <v>95941</v>
          </cell>
          <cell r="AC39">
            <v>95941</v>
          </cell>
          <cell r="AD39">
            <v>0</v>
          </cell>
          <cell r="AE39">
            <v>2727390.71</v>
          </cell>
          <cell r="AF39">
            <v>2708734.8200000003</v>
          </cell>
          <cell r="AG39">
            <v>18655.89</v>
          </cell>
          <cell r="AH39">
            <v>0</v>
          </cell>
          <cell r="AI39">
            <v>2271284.63</v>
          </cell>
          <cell r="AJ39">
            <v>456106.08</v>
          </cell>
          <cell r="AK39">
            <v>0</v>
          </cell>
          <cell r="AL39">
            <v>0</v>
          </cell>
          <cell r="AM39">
            <v>3561.71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305519</v>
          </cell>
          <cell r="BB39">
            <v>0</v>
          </cell>
          <cell r="BC39">
            <v>150587</v>
          </cell>
        </row>
        <row r="40">
          <cell r="B40">
            <v>1844</v>
          </cell>
          <cell r="C40" t="str">
            <v>Montgomery C J</v>
          </cell>
          <cell r="D40">
            <v>1615770.61</v>
          </cell>
          <cell r="E40">
            <v>1615770.61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38005</v>
          </cell>
          <cell r="K40">
            <v>38005</v>
          </cell>
          <cell r="L40">
            <v>0</v>
          </cell>
          <cell r="M40">
            <v>18000</v>
          </cell>
          <cell r="N40">
            <v>18000</v>
          </cell>
          <cell r="O40">
            <v>0</v>
          </cell>
          <cell r="P40">
            <v>200120</v>
          </cell>
          <cell r="Q40">
            <v>200120</v>
          </cell>
          <cell r="R40">
            <v>0</v>
          </cell>
          <cell r="S40">
            <v>12171.86</v>
          </cell>
          <cell r="T40">
            <v>12171.86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 t="b">
            <v>1</v>
          </cell>
          <cell r="Z40">
            <v>0</v>
          </cell>
          <cell r="AA40">
            <v>0</v>
          </cell>
          <cell r="AB40">
            <v>19456</v>
          </cell>
          <cell r="AC40">
            <v>19456</v>
          </cell>
          <cell r="AD40">
            <v>0</v>
          </cell>
          <cell r="AE40">
            <v>2291309.65</v>
          </cell>
          <cell r="AF40">
            <v>2274780.12</v>
          </cell>
          <cell r="AG40">
            <v>16529.53</v>
          </cell>
          <cell r="AH40">
            <v>0</v>
          </cell>
          <cell r="AI40">
            <v>1846310.05</v>
          </cell>
          <cell r="AJ40">
            <v>444999.6</v>
          </cell>
          <cell r="AK40">
            <v>0</v>
          </cell>
          <cell r="AL40">
            <v>0</v>
          </cell>
          <cell r="AM40">
            <v>2857.77</v>
          </cell>
          <cell r="AN40">
            <v>0</v>
          </cell>
          <cell r="AO40">
            <v>0</v>
          </cell>
          <cell r="AP40">
            <v>0</v>
          </cell>
          <cell r="AQ40">
            <v>0</v>
          </cell>
          <cell r="AR40">
            <v>0</v>
          </cell>
          <cell r="AS40">
            <v>0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203780</v>
          </cell>
          <cell r="AY40">
            <v>49873</v>
          </cell>
          <cell r="AZ40">
            <v>0</v>
          </cell>
          <cell r="BA40">
            <v>0</v>
          </cell>
          <cell r="BB40">
            <v>135573</v>
          </cell>
          <cell r="BC40">
            <v>39244</v>
          </cell>
        </row>
        <row r="41">
          <cell r="B41">
            <v>3052</v>
          </cell>
          <cell r="C41" t="str">
            <v>Ingatestone &amp; Fryerning CE(VA) J</v>
          </cell>
          <cell r="D41">
            <v>892278.03000000014</v>
          </cell>
          <cell r="E41">
            <v>892278.03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38182</v>
          </cell>
          <cell r="K41">
            <v>38182</v>
          </cell>
          <cell r="L41">
            <v>0</v>
          </cell>
          <cell r="M41">
            <v>6580</v>
          </cell>
          <cell r="N41">
            <v>6580</v>
          </cell>
          <cell r="O41">
            <v>0</v>
          </cell>
          <cell r="P41">
            <v>30555</v>
          </cell>
          <cell r="Q41">
            <v>30555</v>
          </cell>
          <cell r="R41">
            <v>0</v>
          </cell>
          <cell r="S41">
            <v>882.53</v>
          </cell>
          <cell r="T41">
            <v>882.53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 t="b">
            <v>1</v>
          </cell>
          <cell r="Z41">
            <v>0</v>
          </cell>
          <cell r="AA41">
            <v>0</v>
          </cell>
          <cell r="AB41">
            <v>17890</v>
          </cell>
          <cell r="AC41">
            <v>17890</v>
          </cell>
          <cell r="AD41">
            <v>0</v>
          </cell>
          <cell r="AE41">
            <v>988647.33</v>
          </cell>
          <cell r="AF41">
            <v>988647.32999999984</v>
          </cell>
          <cell r="AG41">
            <v>0</v>
          </cell>
          <cell r="AH41">
            <v>0</v>
          </cell>
          <cell r="AI41">
            <v>970400.42</v>
          </cell>
          <cell r="AJ41">
            <v>18246.91</v>
          </cell>
          <cell r="AK41">
            <v>0</v>
          </cell>
          <cell r="AL41">
            <v>0</v>
          </cell>
          <cell r="AM41">
            <v>1618.18</v>
          </cell>
          <cell r="AN41">
            <v>0</v>
          </cell>
          <cell r="AO41">
            <v>0</v>
          </cell>
          <cell r="AP41">
            <v>0</v>
          </cell>
          <cell r="AQ41">
            <v>0</v>
          </cell>
          <cell r="AR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6580</v>
          </cell>
          <cell r="AW41">
            <v>0</v>
          </cell>
          <cell r="AX41">
            <v>0</v>
          </cell>
          <cell r="AY41">
            <v>0</v>
          </cell>
          <cell r="AZ41">
            <v>0</v>
          </cell>
          <cell r="BA41">
            <v>0</v>
          </cell>
          <cell r="BB41">
            <v>0</v>
          </cell>
          <cell r="BC41">
            <v>6735</v>
          </cell>
        </row>
        <row r="42">
          <cell r="B42">
            <v>3704</v>
          </cell>
          <cell r="C42" t="str">
            <v>Down Hall C P</v>
          </cell>
          <cell r="D42">
            <v>1194172.4900000002</v>
          </cell>
          <cell r="E42">
            <v>1194172.49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27203</v>
          </cell>
          <cell r="K42">
            <v>27203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69840</v>
          </cell>
          <cell r="Q42">
            <v>69840</v>
          </cell>
          <cell r="R42">
            <v>0</v>
          </cell>
          <cell r="S42">
            <v>200</v>
          </cell>
          <cell r="T42">
            <v>200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 t="b">
            <v>1</v>
          </cell>
          <cell r="Z42">
            <v>0</v>
          </cell>
          <cell r="AA42">
            <v>0</v>
          </cell>
          <cell r="AB42">
            <v>58107</v>
          </cell>
          <cell r="AC42">
            <v>58107</v>
          </cell>
          <cell r="AD42">
            <v>0</v>
          </cell>
          <cell r="AE42">
            <v>1623157.36</v>
          </cell>
          <cell r="AF42">
            <v>1607488.7900000003</v>
          </cell>
          <cell r="AG42">
            <v>15668.57</v>
          </cell>
          <cell r="AH42">
            <v>0</v>
          </cell>
          <cell r="AI42">
            <v>1434046.95</v>
          </cell>
          <cell r="AJ42">
            <v>189110.41</v>
          </cell>
          <cell r="AK42">
            <v>0</v>
          </cell>
          <cell r="AL42">
            <v>0</v>
          </cell>
          <cell r="AM42">
            <v>2132.79</v>
          </cell>
          <cell r="AN42">
            <v>0</v>
          </cell>
          <cell r="AO42">
            <v>240</v>
          </cell>
          <cell r="AP42">
            <v>0</v>
          </cell>
          <cell r="AQ42">
            <v>0</v>
          </cell>
          <cell r="AR42">
            <v>0</v>
          </cell>
          <cell r="AS42">
            <v>0</v>
          </cell>
          <cell r="AT42">
            <v>0</v>
          </cell>
          <cell r="AU42">
            <v>0</v>
          </cell>
          <cell r="AV42">
            <v>0</v>
          </cell>
          <cell r="AW42">
            <v>0</v>
          </cell>
          <cell r="AX42">
            <v>0</v>
          </cell>
          <cell r="AY42">
            <v>842</v>
          </cell>
          <cell r="AZ42">
            <v>0</v>
          </cell>
          <cell r="BA42">
            <v>25982</v>
          </cell>
          <cell r="BB42">
            <v>0</v>
          </cell>
          <cell r="BC42">
            <v>155944</v>
          </cell>
        </row>
        <row r="43">
          <cell r="B43">
            <v>1776</v>
          </cell>
          <cell r="C43" t="str">
            <v>Holland Haven P</v>
          </cell>
          <cell r="D43">
            <v>1949606.4000000001</v>
          </cell>
          <cell r="E43">
            <v>1949606.4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89795</v>
          </cell>
          <cell r="K43">
            <v>89795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169680</v>
          </cell>
          <cell r="Q43">
            <v>169680</v>
          </cell>
          <cell r="R43">
            <v>0</v>
          </cell>
          <cell r="S43">
            <v>1713.86</v>
          </cell>
          <cell r="T43">
            <v>1713.86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 t="b">
            <v>1</v>
          </cell>
          <cell r="Z43">
            <v>0</v>
          </cell>
          <cell r="AA43">
            <v>0</v>
          </cell>
          <cell r="AB43">
            <v>73090</v>
          </cell>
          <cell r="AC43">
            <v>73090</v>
          </cell>
          <cell r="AD43">
            <v>0</v>
          </cell>
          <cell r="AE43">
            <v>2786262</v>
          </cell>
          <cell r="AF43">
            <v>2768558.9600000004</v>
          </cell>
          <cell r="AG43">
            <v>17703.04</v>
          </cell>
          <cell r="AH43">
            <v>0</v>
          </cell>
          <cell r="AI43">
            <v>2321938.5</v>
          </cell>
          <cell r="AJ43">
            <v>464323.5</v>
          </cell>
          <cell r="AK43">
            <v>0</v>
          </cell>
          <cell r="AL43">
            <v>0</v>
          </cell>
          <cell r="AM43">
            <v>3388.86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73043</v>
          </cell>
          <cell r="BB43">
            <v>0</v>
          </cell>
          <cell r="BC43">
            <v>391281</v>
          </cell>
        </row>
        <row r="44">
          <cell r="B44">
            <v>1808</v>
          </cell>
          <cell r="C44" t="str">
            <v>St Peters CE P (Cog)</v>
          </cell>
          <cell r="D44">
            <v>1438134.5099999995</v>
          </cell>
          <cell r="E44">
            <v>1438134.51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49065.16</v>
          </cell>
          <cell r="K44">
            <v>49065.16</v>
          </cell>
          <cell r="L44">
            <v>0</v>
          </cell>
          <cell r="M44">
            <v>6580</v>
          </cell>
          <cell r="N44">
            <v>6580</v>
          </cell>
          <cell r="O44">
            <v>0</v>
          </cell>
          <cell r="P44">
            <v>71010</v>
          </cell>
          <cell r="Q44">
            <v>71010</v>
          </cell>
          <cell r="R44">
            <v>0</v>
          </cell>
          <cell r="S44">
            <v>7296.93</v>
          </cell>
          <cell r="T44">
            <v>7296.93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 t="b">
            <v>1</v>
          </cell>
          <cell r="Z44">
            <v>0</v>
          </cell>
          <cell r="AA44">
            <v>0</v>
          </cell>
          <cell r="AB44">
            <v>69525</v>
          </cell>
          <cell r="AC44">
            <v>69525</v>
          </cell>
          <cell r="AD44">
            <v>0</v>
          </cell>
          <cell r="AE44">
            <v>1618943.35</v>
          </cell>
          <cell r="AF44">
            <v>1603197.3599999994</v>
          </cell>
          <cell r="AG44">
            <v>15745.990000000002</v>
          </cell>
          <cell r="AH44">
            <v>0</v>
          </cell>
          <cell r="AI44">
            <v>1561699.65</v>
          </cell>
          <cell r="AJ44">
            <v>57243.7</v>
          </cell>
          <cell r="AK44">
            <v>0</v>
          </cell>
          <cell r="AL44">
            <v>0</v>
          </cell>
          <cell r="AM44">
            <v>2402.5500000000002</v>
          </cell>
          <cell r="AN44">
            <v>0</v>
          </cell>
          <cell r="AO44">
            <v>3700</v>
          </cell>
          <cell r="AP44">
            <v>0</v>
          </cell>
          <cell r="AQ44">
            <v>6000</v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  <cell r="AV44">
            <v>6580</v>
          </cell>
          <cell r="AW44">
            <v>0</v>
          </cell>
          <cell r="AX44">
            <v>0</v>
          </cell>
          <cell r="AY44">
            <v>0</v>
          </cell>
          <cell r="AZ44">
            <v>0</v>
          </cell>
          <cell r="BA44">
            <v>52117</v>
          </cell>
          <cell r="BB44">
            <v>0</v>
          </cell>
          <cell r="BC44">
            <v>5000</v>
          </cell>
        </row>
        <row r="45">
          <cell r="B45">
            <v>4656</v>
          </cell>
          <cell r="C45" t="str">
            <v>Leverton P</v>
          </cell>
          <cell r="D45">
            <v>2224087.1699999995</v>
          </cell>
          <cell r="E45">
            <v>2224087.17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95971</v>
          </cell>
          <cell r="K45">
            <v>95971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164825.95000000001</v>
          </cell>
          <cell r="Q45">
            <v>164825.95000000001</v>
          </cell>
          <cell r="R45">
            <v>0</v>
          </cell>
          <cell r="S45">
            <v>7630.12</v>
          </cell>
          <cell r="T45">
            <v>7630.12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 t="b">
            <v>1</v>
          </cell>
          <cell r="Z45">
            <v>0</v>
          </cell>
          <cell r="AA45">
            <v>0</v>
          </cell>
          <cell r="AB45">
            <v>79324</v>
          </cell>
          <cell r="AC45">
            <v>79324</v>
          </cell>
          <cell r="AD45">
            <v>0</v>
          </cell>
          <cell r="AE45">
            <v>2671968.69</v>
          </cell>
          <cell r="AF45">
            <v>2671968.6899999995</v>
          </cell>
          <cell r="AG45">
            <v>0</v>
          </cell>
          <cell r="AH45">
            <v>0</v>
          </cell>
          <cell r="AI45">
            <v>2537324.06</v>
          </cell>
          <cell r="AJ45">
            <v>134644.63</v>
          </cell>
          <cell r="AK45">
            <v>0</v>
          </cell>
          <cell r="AL45">
            <v>0</v>
          </cell>
          <cell r="AM45">
            <v>3664.46</v>
          </cell>
          <cell r="AN45">
            <v>0</v>
          </cell>
          <cell r="AO45">
            <v>-0.46</v>
          </cell>
          <cell r="AP45">
            <v>0</v>
          </cell>
          <cell r="AQ45">
            <v>0</v>
          </cell>
          <cell r="AR45">
            <v>0</v>
          </cell>
          <cell r="AS45">
            <v>410.95</v>
          </cell>
          <cell r="AT45">
            <v>0</v>
          </cell>
          <cell r="AU45">
            <v>0</v>
          </cell>
          <cell r="AV45">
            <v>0</v>
          </cell>
          <cell r="AW45">
            <v>0</v>
          </cell>
          <cell r="AX45">
            <v>0</v>
          </cell>
          <cell r="AY45">
            <v>4704</v>
          </cell>
          <cell r="AZ45">
            <v>0</v>
          </cell>
          <cell r="BA45">
            <v>0</v>
          </cell>
          <cell r="BB45">
            <v>111941</v>
          </cell>
          <cell r="BC45">
            <v>3000</v>
          </cell>
        </row>
        <row r="46">
          <cell r="B46">
            <v>8014</v>
          </cell>
          <cell r="C46" t="str">
            <v>Glenwood</v>
          </cell>
          <cell r="D46">
            <v>2029133</v>
          </cell>
          <cell r="E46">
            <v>2029133</v>
          </cell>
          <cell r="F46">
            <v>0</v>
          </cell>
          <cell r="G46">
            <v>276020.51</v>
          </cell>
          <cell r="H46">
            <v>276020.51</v>
          </cell>
          <cell r="I46">
            <v>0</v>
          </cell>
          <cell r="J46">
            <v>3732042.1700000004</v>
          </cell>
          <cell r="K46">
            <v>3732042.17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102185</v>
          </cell>
          <cell r="Q46">
            <v>102185</v>
          </cell>
          <cell r="R46">
            <v>0</v>
          </cell>
          <cell r="S46">
            <v>1400</v>
          </cell>
          <cell r="T46">
            <v>1400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 t="b">
            <v>1</v>
          </cell>
          <cell r="Z46">
            <v>0</v>
          </cell>
          <cell r="AA46">
            <v>0</v>
          </cell>
          <cell r="AB46">
            <v>28663</v>
          </cell>
          <cell r="AC46">
            <v>28663</v>
          </cell>
          <cell r="AD46">
            <v>0</v>
          </cell>
          <cell r="AE46">
            <v>6911727.2599999998</v>
          </cell>
          <cell r="AF46">
            <v>6881605.0999999996</v>
          </cell>
          <cell r="AG46">
            <v>30122.160000000003</v>
          </cell>
          <cell r="AH46">
            <v>0</v>
          </cell>
          <cell r="AI46">
            <v>6827077.7300000004</v>
          </cell>
          <cell r="AJ46">
            <v>84649.53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0</v>
          </cell>
          <cell r="AP46">
            <v>122190.81</v>
          </cell>
          <cell r="AQ46">
            <v>0</v>
          </cell>
          <cell r="AR46">
            <v>0</v>
          </cell>
          <cell r="AS46">
            <v>5200</v>
          </cell>
          <cell r="AT46">
            <v>0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  <cell r="AY46">
            <v>1790</v>
          </cell>
          <cell r="AZ46">
            <v>0</v>
          </cell>
          <cell r="BA46">
            <v>81997</v>
          </cell>
          <cell r="BB46">
            <v>0</v>
          </cell>
          <cell r="BC46">
            <v>0</v>
          </cell>
        </row>
        <row r="47">
          <cell r="B47">
            <v>3810</v>
          </cell>
          <cell r="C47" t="str">
            <v>Rodings P</v>
          </cell>
          <cell r="D47">
            <v>1414247.0699999998</v>
          </cell>
          <cell r="E47">
            <v>1414247.07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45881</v>
          </cell>
          <cell r="K47">
            <v>45881</v>
          </cell>
          <cell r="L47">
            <v>0</v>
          </cell>
          <cell r="M47">
            <v>39480</v>
          </cell>
          <cell r="N47">
            <v>39480</v>
          </cell>
          <cell r="O47">
            <v>0</v>
          </cell>
          <cell r="P47">
            <v>61015</v>
          </cell>
          <cell r="Q47">
            <v>61015</v>
          </cell>
          <cell r="R47">
            <v>0</v>
          </cell>
          <cell r="S47">
            <v>1056.9299999999998</v>
          </cell>
          <cell r="T47">
            <v>1056.93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 t="b">
            <v>1</v>
          </cell>
          <cell r="Z47">
            <v>0</v>
          </cell>
          <cell r="AA47">
            <v>0</v>
          </cell>
          <cell r="AB47">
            <v>81349</v>
          </cell>
          <cell r="AC47">
            <v>81349</v>
          </cell>
          <cell r="AD47">
            <v>0</v>
          </cell>
          <cell r="AE47">
            <v>1973818.47</v>
          </cell>
          <cell r="AF47">
            <v>1958622.9299999997</v>
          </cell>
          <cell r="AG47">
            <v>15195.54</v>
          </cell>
          <cell r="AH47">
            <v>0</v>
          </cell>
          <cell r="AI47">
            <v>1528847.29</v>
          </cell>
          <cell r="AJ47">
            <v>444971.18</v>
          </cell>
          <cell r="AK47">
            <v>0</v>
          </cell>
          <cell r="AL47">
            <v>0</v>
          </cell>
          <cell r="AM47">
            <v>2469.9899999999998</v>
          </cell>
          <cell r="AN47">
            <v>0</v>
          </cell>
          <cell r="AO47">
            <v>0</v>
          </cell>
          <cell r="AP47">
            <v>0</v>
          </cell>
          <cell r="AQ47">
            <v>0</v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  <cell r="AV47">
            <v>39480</v>
          </cell>
          <cell r="AW47">
            <v>7618</v>
          </cell>
          <cell r="AX47">
            <v>0</v>
          </cell>
          <cell r="AY47">
            <v>12725</v>
          </cell>
          <cell r="AZ47">
            <v>0</v>
          </cell>
          <cell r="BA47">
            <v>229655</v>
          </cell>
          <cell r="BB47">
            <v>0</v>
          </cell>
          <cell r="BC47">
            <v>194973</v>
          </cell>
        </row>
        <row r="48">
          <cell r="B48">
            <v>1114</v>
          </cell>
          <cell r="C48" t="str">
            <v>Ghyllgrove C P</v>
          </cell>
          <cell r="D48">
            <v>3228355.2800000003</v>
          </cell>
          <cell r="E48">
            <v>3228355.28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471356.40000000008</v>
          </cell>
          <cell r="K48">
            <v>471356.4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297940</v>
          </cell>
          <cell r="Q48">
            <v>297940</v>
          </cell>
          <cell r="R48">
            <v>0</v>
          </cell>
          <cell r="S48">
            <v>3382.5299999999997</v>
          </cell>
          <cell r="T48">
            <v>3382.53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 t="b">
            <v>1</v>
          </cell>
          <cell r="Z48">
            <v>0</v>
          </cell>
          <cell r="AA48">
            <v>0</v>
          </cell>
          <cell r="AB48">
            <v>71262</v>
          </cell>
          <cell r="AC48">
            <v>71262</v>
          </cell>
          <cell r="AD48">
            <v>0</v>
          </cell>
          <cell r="AE48">
            <v>4481731.0599999996</v>
          </cell>
          <cell r="AF48">
            <v>4461059.1399999997</v>
          </cell>
          <cell r="AG48">
            <v>20671.920000000006</v>
          </cell>
          <cell r="AH48">
            <v>0</v>
          </cell>
          <cell r="AI48">
            <v>4116003.38</v>
          </cell>
          <cell r="AJ48">
            <v>365727.68</v>
          </cell>
          <cell r="AK48">
            <v>0</v>
          </cell>
          <cell r="AL48">
            <v>0</v>
          </cell>
          <cell r="AM48">
            <v>5124.96</v>
          </cell>
          <cell r="AN48">
            <v>0</v>
          </cell>
          <cell r="AO48">
            <v>0</v>
          </cell>
          <cell r="AP48">
            <v>0</v>
          </cell>
          <cell r="AQ48">
            <v>0</v>
          </cell>
          <cell r="AR48">
            <v>0</v>
          </cell>
          <cell r="AS48">
            <v>3715</v>
          </cell>
          <cell r="AT48">
            <v>0</v>
          </cell>
          <cell r="AU48">
            <v>0</v>
          </cell>
          <cell r="AV48">
            <v>0</v>
          </cell>
          <cell r="AW48">
            <v>9973</v>
          </cell>
          <cell r="AX48">
            <v>0</v>
          </cell>
          <cell r="AY48">
            <v>34506</v>
          </cell>
          <cell r="AZ48">
            <v>0</v>
          </cell>
          <cell r="BA48">
            <v>152923</v>
          </cell>
          <cell r="BB48">
            <v>136907</v>
          </cell>
          <cell r="BC48">
            <v>16692</v>
          </cell>
        </row>
        <row r="49">
          <cell r="B49">
            <v>4508</v>
          </cell>
          <cell r="C49" t="str">
            <v>St Margarets CE P (Top)</v>
          </cell>
          <cell r="D49">
            <v>443388.26</v>
          </cell>
          <cell r="E49">
            <v>443388.26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32952.5</v>
          </cell>
          <cell r="K49">
            <v>32952.5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13340</v>
          </cell>
          <cell r="Q49">
            <v>13340</v>
          </cell>
          <cell r="R49">
            <v>0</v>
          </cell>
          <cell r="S49">
            <v>1200</v>
          </cell>
          <cell r="T49">
            <v>1200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 t="b">
            <v>1</v>
          </cell>
          <cell r="Z49">
            <v>0</v>
          </cell>
          <cell r="AA49">
            <v>0</v>
          </cell>
          <cell r="AB49">
            <v>23691</v>
          </cell>
          <cell r="AC49">
            <v>23691</v>
          </cell>
          <cell r="AD49">
            <v>0</v>
          </cell>
          <cell r="AE49">
            <v>588338.37</v>
          </cell>
          <cell r="AF49">
            <v>576834.2300000001</v>
          </cell>
          <cell r="AG49">
            <v>11504.14</v>
          </cell>
          <cell r="AH49">
            <v>0</v>
          </cell>
          <cell r="AI49">
            <v>552141.84</v>
          </cell>
          <cell r="AJ49">
            <v>36196.53</v>
          </cell>
          <cell r="AK49">
            <v>0</v>
          </cell>
          <cell r="AL49">
            <v>0</v>
          </cell>
          <cell r="AM49">
            <v>539.52</v>
          </cell>
          <cell r="AN49">
            <v>0</v>
          </cell>
          <cell r="AO49">
            <v>0</v>
          </cell>
          <cell r="AP49">
            <v>1200</v>
          </cell>
          <cell r="AQ49">
            <v>0</v>
          </cell>
          <cell r="AR49">
            <v>0</v>
          </cell>
          <cell r="AS49">
            <v>0</v>
          </cell>
          <cell r="AT49">
            <v>0</v>
          </cell>
          <cell r="AU49">
            <v>0</v>
          </cell>
          <cell r="AV49">
            <v>0</v>
          </cell>
          <cell r="AW49">
            <v>0</v>
          </cell>
          <cell r="AX49">
            <v>0</v>
          </cell>
          <cell r="AY49">
            <v>0</v>
          </cell>
          <cell r="AZ49">
            <v>0</v>
          </cell>
          <cell r="BA49">
            <v>36197</v>
          </cell>
          <cell r="BB49">
            <v>0</v>
          </cell>
          <cell r="BC49">
            <v>0</v>
          </cell>
        </row>
        <row r="50">
          <cell r="B50">
            <v>4864</v>
          </cell>
          <cell r="C50" t="str">
            <v>Wix C P</v>
          </cell>
          <cell r="D50">
            <v>881718.9</v>
          </cell>
          <cell r="E50">
            <v>881718.9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38030</v>
          </cell>
          <cell r="K50">
            <v>38030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11640</v>
          </cell>
          <cell r="Q50">
            <v>11640</v>
          </cell>
          <cell r="R50">
            <v>0</v>
          </cell>
          <cell r="S50">
            <v>1400</v>
          </cell>
          <cell r="T50">
            <v>1400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 t="b">
            <v>1</v>
          </cell>
          <cell r="Z50">
            <v>0</v>
          </cell>
          <cell r="AA50">
            <v>0</v>
          </cell>
          <cell r="AB50">
            <v>38452</v>
          </cell>
          <cell r="AC50">
            <v>38452</v>
          </cell>
          <cell r="AD50">
            <v>0</v>
          </cell>
          <cell r="AE50">
            <v>999832.19</v>
          </cell>
          <cell r="AF50">
            <v>985871.66</v>
          </cell>
          <cell r="AG50">
            <v>13960.529999999999</v>
          </cell>
          <cell r="AH50">
            <v>0</v>
          </cell>
          <cell r="AI50">
            <v>962763.42</v>
          </cell>
          <cell r="AJ50">
            <v>37068.769999999997</v>
          </cell>
          <cell r="AK50">
            <v>0</v>
          </cell>
          <cell r="AL50">
            <v>0</v>
          </cell>
          <cell r="AM50">
            <v>977.88</v>
          </cell>
          <cell r="AN50">
            <v>0</v>
          </cell>
          <cell r="AO50">
            <v>0</v>
          </cell>
          <cell r="AP50">
            <v>0</v>
          </cell>
          <cell r="AQ50">
            <v>0</v>
          </cell>
          <cell r="AR50">
            <v>0</v>
          </cell>
          <cell r="AS50">
            <v>0</v>
          </cell>
          <cell r="AT50">
            <v>0</v>
          </cell>
          <cell r="AU50">
            <v>0</v>
          </cell>
          <cell r="AV50">
            <v>0</v>
          </cell>
          <cell r="AW50">
            <v>0</v>
          </cell>
          <cell r="AX50">
            <v>0</v>
          </cell>
          <cell r="AY50">
            <v>0</v>
          </cell>
          <cell r="AZ50">
            <v>0</v>
          </cell>
          <cell r="BA50">
            <v>19083</v>
          </cell>
          <cell r="BB50">
            <v>12323</v>
          </cell>
          <cell r="BC50">
            <v>0</v>
          </cell>
        </row>
        <row r="51">
          <cell r="B51">
            <v>4816</v>
          </cell>
          <cell r="C51" t="str">
            <v>Chipping Hill C I</v>
          </cell>
          <cell r="D51">
            <v>1965968.6</v>
          </cell>
          <cell r="E51">
            <v>1965968.6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85897</v>
          </cell>
          <cell r="K51">
            <v>85897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84325</v>
          </cell>
          <cell r="Q51">
            <v>84325</v>
          </cell>
          <cell r="R51">
            <v>0</v>
          </cell>
          <cell r="S51">
            <v>6653.84</v>
          </cell>
          <cell r="T51">
            <v>6653.84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 t="b">
            <v>1</v>
          </cell>
          <cell r="Z51">
            <v>0</v>
          </cell>
          <cell r="AA51">
            <v>0</v>
          </cell>
          <cell r="AB51">
            <v>81028</v>
          </cell>
          <cell r="AC51">
            <v>81028</v>
          </cell>
          <cell r="AD51">
            <v>0</v>
          </cell>
          <cell r="AE51">
            <v>2689857.97</v>
          </cell>
          <cell r="AF51">
            <v>2672054.63</v>
          </cell>
          <cell r="AG51">
            <v>17803.34</v>
          </cell>
          <cell r="AH51">
            <v>0</v>
          </cell>
          <cell r="AI51">
            <v>2204287.1800000002</v>
          </cell>
          <cell r="AJ51">
            <v>485570.79</v>
          </cell>
          <cell r="AK51">
            <v>0</v>
          </cell>
          <cell r="AL51">
            <v>0</v>
          </cell>
          <cell r="AM51">
            <v>3540.6</v>
          </cell>
          <cell r="AN51">
            <v>0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35000</v>
          </cell>
          <cell r="AY51">
            <v>2969</v>
          </cell>
          <cell r="AZ51">
            <v>0</v>
          </cell>
          <cell r="BA51">
            <v>172917</v>
          </cell>
          <cell r="BB51">
            <v>135146</v>
          </cell>
          <cell r="BC51">
            <v>130000</v>
          </cell>
        </row>
        <row r="52">
          <cell r="B52">
            <v>1262</v>
          </cell>
          <cell r="C52" t="str">
            <v>South Green C I &amp; N</v>
          </cell>
          <cell r="D52">
            <v>927154.65999999992</v>
          </cell>
          <cell r="E52">
            <v>927154.66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13748</v>
          </cell>
          <cell r="K52">
            <v>13748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29100</v>
          </cell>
          <cell r="Q52">
            <v>29100</v>
          </cell>
          <cell r="R52">
            <v>0</v>
          </cell>
          <cell r="S52">
            <v>6765.0599999999995</v>
          </cell>
          <cell r="T52">
            <v>6765.06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 t="b">
            <v>1</v>
          </cell>
          <cell r="Z52">
            <v>0</v>
          </cell>
          <cell r="AA52">
            <v>0</v>
          </cell>
          <cell r="AB52">
            <v>83547</v>
          </cell>
          <cell r="AC52">
            <v>83547</v>
          </cell>
          <cell r="AD52">
            <v>0</v>
          </cell>
          <cell r="AE52">
            <v>1229834.23</v>
          </cell>
          <cell r="AF52">
            <v>1215658.54</v>
          </cell>
          <cell r="AG52">
            <v>14175.689999999999</v>
          </cell>
          <cell r="AH52">
            <v>0</v>
          </cell>
          <cell r="AI52">
            <v>1015844.92</v>
          </cell>
          <cell r="AJ52">
            <v>213989.31</v>
          </cell>
          <cell r="AK52">
            <v>0</v>
          </cell>
          <cell r="AL52">
            <v>0</v>
          </cell>
          <cell r="AM52">
            <v>1438.38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64087</v>
          </cell>
          <cell r="BB52">
            <v>140487</v>
          </cell>
          <cell r="BC52">
            <v>0</v>
          </cell>
        </row>
        <row r="53">
          <cell r="B53">
            <v>2576</v>
          </cell>
          <cell r="C53" t="str">
            <v>Great Totham P</v>
          </cell>
          <cell r="D53">
            <v>1932101.2799999998</v>
          </cell>
          <cell r="E53">
            <v>1932101.28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38596</v>
          </cell>
          <cell r="K53">
            <v>38596</v>
          </cell>
          <cell r="L53">
            <v>0</v>
          </cell>
          <cell r="M53">
            <v>19740</v>
          </cell>
          <cell r="N53">
            <v>19740</v>
          </cell>
          <cell r="O53">
            <v>0</v>
          </cell>
          <cell r="P53">
            <v>72770</v>
          </cell>
          <cell r="Q53">
            <v>72770</v>
          </cell>
          <cell r="R53">
            <v>0</v>
          </cell>
          <cell r="S53">
            <v>6056.93</v>
          </cell>
          <cell r="T53">
            <v>6056.93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 t="b">
            <v>1</v>
          </cell>
          <cell r="Z53">
            <v>0</v>
          </cell>
          <cell r="AA53">
            <v>0</v>
          </cell>
          <cell r="AB53">
            <v>97192</v>
          </cell>
          <cell r="AC53">
            <v>97192</v>
          </cell>
          <cell r="AD53">
            <v>0</v>
          </cell>
          <cell r="AE53">
            <v>2820021.16</v>
          </cell>
          <cell r="AF53">
            <v>2799459.67</v>
          </cell>
          <cell r="AG53">
            <v>20561.490000000002</v>
          </cell>
          <cell r="AH53">
            <v>0</v>
          </cell>
          <cell r="AI53">
            <v>2209125.79</v>
          </cell>
          <cell r="AJ53">
            <v>610895.37</v>
          </cell>
          <cell r="AK53">
            <v>0</v>
          </cell>
          <cell r="AL53">
            <v>0</v>
          </cell>
          <cell r="AM53">
            <v>3565.89</v>
          </cell>
          <cell r="AN53">
            <v>0</v>
          </cell>
          <cell r="AO53">
            <v>0</v>
          </cell>
          <cell r="AP53">
            <v>0</v>
          </cell>
          <cell r="AQ53">
            <v>0</v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19740</v>
          </cell>
          <cell r="AW53">
            <v>0</v>
          </cell>
          <cell r="AX53">
            <v>36322</v>
          </cell>
          <cell r="AY53">
            <v>0</v>
          </cell>
          <cell r="AZ53">
            <v>250000</v>
          </cell>
          <cell r="BA53">
            <v>0</v>
          </cell>
          <cell r="BB53">
            <v>25000</v>
          </cell>
          <cell r="BC53">
            <v>287008</v>
          </cell>
        </row>
        <row r="54">
          <cell r="B54">
            <v>2846</v>
          </cell>
          <cell r="C54" t="str">
            <v>Spring Meadow C P</v>
          </cell>
          <cell r="D54">
            <v>2029353.1600000001</v>
          </cell>
          <cell r="E54">
            <v>2029353.16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207528.5</v>
          </cell>
          <cell r="K54">
            <v>207528.5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286255</v>
          </cell>
          <cell r="Q54">
            <v>286255</v>
          </cell>
          <cell r="R54">
            <v>0</v>
          </cell>
          <cell r="S54">
            <v>6713.86</v>
          </cell>
          <cell r="T54">
            <v>6713.86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 t="b">
            <v>1</v>
          </cell>
          <cell r="Z54">
            <v>0</v>
          </cell>
          <cell r="AA54">
            <v>0</v>
          </cell>
          <cell r="AB54">
            <v>42888</v>
          </cell>
          <cell r="AC54">
            <v>42888</v>
          </cell>
          <cell r="AD54">
            <v>0</v>
          </cell>
          <cell r="AE54">
            <v>2767002.19</v>
          </cell>
          <cell r="AF54">
            <v>2749330.4400000009</v>
          </cell>
          <cell r="AG54">
            <v>17671.75</v>
          </cell>
          <cell r="AH54">
            <v>0</v>
          </cell>
          <cell r="AI54">
            <v>2493616.09</v>
          </cell>
          <cell r="AJ54">
            <v>273386.09999999998</v>
          </cell>
          <cell r="AK54">
            <v>0</v>
          </cell>
          <cell r="AL54">
            <v>0</v>
          </cell>
          <cell r="AM54">
            <v>2925.21</v>
          </cell>
          <cell r="AN54">
            <v>0</v>
          </cell>
          <cell r="AO54">
            <v>0</v>
          </cell>
          <cell r="AP54">
            <v>0</v>
          </cell>
          <cell r="AQ54">
            <v>0</v>
          </cell>
          <cell r="AR54">
            <v>0</v>
          </cell>
          <cell r="AS54">
            <v>0</v>
          </cell>
          <cell r="AT54">
            <v>0</v>
          </cell>
          <cell r="AU54">
            <v>0</v>
          </cell>
          <cell r="AV54">
            <v>0</v>
          </cell>
          <cell r="AW54">
            <v>0</v>
          </cell>
          <cell r="AX54">
            <v>0</v>
          </cell>
          <cell r="AY54">
            <v>910</v>
          </cell>
          <cell r="AZ54">
            <v>0</v>
          </cell>
          <cell r="BA54">
            <v>128804</v>
          </cell>
          <cell r="BB54">
            <v>0</v>
          </cell>
          <cell r="BC54">
            <v>129643</v>
          </cell>
        </row>
        <row r="55">
          <cell r="B55">
            <v>1826</v>
          </cell>
          <cell r="C55" t="str">
            <v>Hazelmere C J</v>
          </cell>
          <cell r="D55">
            <v>1195880.5100000002</v>
          </cell>
          <cell r="E55">
            <v>1195880.51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55049</v>
          </cell>
          <cell r="K55">
            <v>55049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166931</v>
          </cell>
          <cell r="Q55">
            <v>166931</v>
          </cell>
          <cell r="R55">
            <v>0</v>
          </cell>
          <cell r="S55">
            <v>1600</v>
          </cell>
          <cell r="T55">
            <v>1600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 t="b">
            <v>1</v>
          </cell>
          <cell r="Z55">
            <v>0</v>
          </cell>
          <cell r="AA55">
            <v>0</v>
          </cell>
          <cell r="AB55">
            <v>18176</v>
          </cell>
          <cell r="AC55">
            <v>18176</v>
          </cell>
          <cell r="AD55">
            <v>0</v>
          </cell>
          <cell r="AE55">
            <v>1952121.49</v>
          </cell>
          <cell r="AF55">
            <v>1939945.79</v>
          </cell>
          <cell r="AG55">
            <v>12175.7</v>
          </cell>
          <cell r="AH55">
            <v>0</v>
          </cell>
          <cell r="AI55">
            <v>1548055.69</v>
          </cell>
          <cell r="AJ55">
            <v>404065.8</v>
          </cell>
          <cell r="AK55">
            <v>0</v>
          </cell>
          <cell r="AL55">
            <v>0</v>
          </cell>
          <cell r="AM55">
            <v>1761.87</v>
          </cell>
          <cell r="AN55">
            <v>0</v>
          </cell>
          <cell r="AO55">
            <v>0</v>
          </cell>
          <cell r="AP55">
            <v>0</v>
          </cell>
          <cell r="AQ55">
            <v>0</v>
          </cell>
          <cell r="AR55">
            <v>0</v>
          </cell>
          <cell r="AS55">
            <v>0</v>
          </cell>
          <cell r="AT55">
            <v>0</v>
          </cell>
          <cell r="AU55">
            <v>0</v>
          </cell>
          <cell r="AV55">
            <v>0</v>
          </cell>
          <cell r="AW55">
            <v>0</v>
          </cell>
          <cell r="AX55">
            <v>0</v>
          </cell>
          <cell r="AY55">
            <v>4357</v>
          </cell>
          <cell r="AZ55">
            <v>0</v>
          </cell>
          <cell r="BA55">
            <v>199041</v>
          </cell>
          <cell r="BB55">
            <v>150000</v>
          </cell>
          <cell r="BC55">
            <v>45403</v>
          </cell>
        </row>
        <row r="56">
          <cell r="B56">
            <v>2592</v>
          </cell>
          <cell r="C56" t="str">
            <v>Great Waltham CE P</v>
          </cell>
          <cell r="D56">
            <v>811677.17999999993</v>
          </cell>
          <cell r="E56">
            <v>811677.18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4228</v>
          </cell>
          <cell r="K56">
            <v>4228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32684</v>
          </cell>
          <cell r="Q56">
            <v>32684</v>
          </cell>
          <cell r="R56">
            <v>0</v>
          </cell>
          <cell r="S56">
            <v>3856.93</v>
          </cell>
          <cell r="T56">
            <v>3856.93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 t="b">
            <v>1</v>
          </cell>
          <cell r="Z56">
            <v>0</v>
          </cell>
          <cell r="AA56">
            <v>0</v>
          </cell>
          <cell r="AB56">
            <v>50004</v>
          </cell>
          <cell r="AC56">
            <v>50004</v>
          </cell>
          <cell r="AD56">
            <v>0</v>
          </cell>
          <cell r="AE56">
            <v>987489.65</v>
          </cell>
          <cell r="AF56">
            <v>974170.92999999982</v>
          </cell>
          <cell r="AG56">
            <v>13318.720000000001</v>
          </cell>
          <cell r="AH56">
            <v>0</v>
          </cell>
          <cell r="AI56">
            <v>882288.01</v>
          </cell>
          <cell r="AJ56">
            <v>105201.64</v>
          </cell>
          <cell r="AK56">
            <v>0</v>
          </cell>
          <cell r="AL56">
            <v>0</v>
          </cell>
          <cell r="AM56">
            <v>1399.38</v>
          </cell>
          <cell r="AN56">
            <v>0</v>
          </cell>
          <cell r="AO56">
            <v>0</v>
          </cell>
          <cell r="AP56">
            <v>0</v>
          </cell>
          <cell r="AQ56">
            <v>0</v>
          </cell>
          <cell r="AR56">
            <v>0</v>
          </cell>
          <cell r="AS56">
            <v>0</v>
          </cell>
          <cell r="AT56">
            <v>0</v>
          </cell>
          <cell r="AU56">
            <v>0</v>
          </cell>
          <cell r="AV56">
            <v>0</v>
          </cell>
          <cell r="AW56">
            <v>0</v>
          </cell>
          <cell r="AX56">
            <v>0</v>
          </cell>
          <cell r="AY56">
            <v>3501</v>
          </cell>
          <cell r="AZ56">
            <v>0</v>
          </cell>
          <cell r="BA56">
            <v>84665</v>
          </cell>
          <cell r="BB56">
            <v>0</v>
          </cell>
          <cell r="BC56">
            <v>10000</v>
          </cell>
        </row>
        <row r="57">
          <cell r="B57">
            <v>2334</v>
          </cell>
          <cell r="C57" t="str">
            <v>Fyfield Dr Walker's CE P</v>
          </cell>
          <cell r="D57">
            <v>589636.39</v>
          </cell>
          <cell r="E57">
            <v>589636.39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11043.5</v>
          </cell>
          <cell r="K57">
            <v>11043.5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33465</v>
          </cell>
          <cell r="Q57">
            <v>33465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 t="b">
            <v>1</v>
          </cell>
          <cell r="Z57">
            <v>0</v>
          </cell>
          <cell r="AA57">
            <v>0</v>
          </cell>
          <cell r="AB57">
            <v>29385</v>
          </cell>
          <cell r="AC57">
            <v>29385</v>
          </cell>
          <cell r="AD57">
            <v>0</v>
          </cell>
          <cell r="AE57">
            <v>758107.21</v>
          </cell>
          <cell r="AF57">
            <v>746121.27000000014</v>
          </cell>
          <cell r="AG57">
            <v>11985.939999999999</v>
          </cell>
          <cell r="AH57">
            <v>0</v>
          </cell>
          <cell r="AI57">
            <v>682178.51</v>
          </cell>
          <cell r="AJ57">
            <v>75928.7</v>
          </cell>
          <cell r="AK57">
            <v>0</v>
          </cell>
          <cell r="AL57">
            <v>0</v>
          </cell>
          <cell r="AM57">
            <v>753.44</v>
          </cell>
          <cell r="AN57">
            <v>0</v>
          </cell>
          <cell r="AO57">
            <v>0</v>
          </cell>
          <cell r="AP57">
            <v>0</v>
          </cell>
          <cell r="AQ57">
            <v>0</v>
          </cell>
          <cell r="AR57">
            <v>0</v>
          </cell>
          <cell r="AS57">
            <v>0</v>
          </cell>
          <cell r="AT57">
            <v>0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  <cell r="AY57">
            <v>0</v>
          </cell>
          <cell r="AZ57">
            <v>0</v>
          </cell>
          <cell r="BA57">
            <v>40000</v>
          </cell>
          <cell r="BB57">
            <v>0</v>
          </cell>
          <cell r="BC57">
            <v>23943</v>
          </cell>
        </row>
        <row r="58">
          <cell r="B58">
            <v>2888</v>
          </cell>
          <cell r="C58" t="str">
            <v>St Andrew's CE J</v>
          </cell>
          <cell r="D58">
            <v>977766.75000000012</v>
          </cell>
          <cell r="E58">
            <v>977766.75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49232.5</v>
          </cell>
          <cell r="K58">
            <v>49232.5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70155</v>
          </cell>
          <cell r="Q58">
            <v>70155</v>
          </cell>
          <cell r="R58">
            <v>0</v>
          </cell>
          <cell r="S58">
            <v>3256.93</v>
          </cell>
          <cell r="T58">
            <v>3256.93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 t="b">
            <v>1</v>
          </cell>
          <cell r="Z58">
            <v>0</v>
          </cell>
          <cell r="AA58">
            <v>0</v>
          </cell>
          <cell r="AB58">
            <v>17997</v>
          </cell>
          <cell r="AC58">
            <v>17997</v>
          </cell>
          <cell r="AD58">
            <v>0</v>
          </cell>
          <cell r="AE58">
            <v>1146276.9800000002</v>
          </cell>
          <cell r="AF58">
            <v>1135649.8600000001</v>
          </cell>
          <cell r="AG58">
            <v>10627.12</v>
          </cell>
          <cell r="AH58">
            <v>0</v>
          </cell>
          <cell r="AI58">
            <v>1129352.3999999999</v>
          </cell>
          <cell r="AJ58">
            <v>16924.580000000002</v>
          </cell>
          <cell r="AK58">
            <v>0</v>
          </cell>
          <cell r="AL58">
            <v>0</v>
          </cell>
          <cell r="AM58">
            <v>1728.15</v>
          </cell>
          <cell r="AN58">
            <v>0</v>
          </cell>
          <cell r="AO58">
            <v>0</v>
          </cell>
          <cell r="AP58">
            <v>0</v>
          </cell>
          <cell r="AQ58">
            <v>0</v>
          </cell>
          <cell r="AR58">
            <v>0</v>
          </cell>
          <cell r="AS58">
            <v>0</v>
          </cell>
          <cell r="AT58">
            <v>0</v>
          </cell>
          <cell r="AU58">
            <v>0</v>
          </cell>
          <cell r="AV58">
            <v>0</v>
          </cell>
          <cell r="AW58">
            <v>5412</v>
          </cell>
          <cell r="AX58">
            <v>0</v>
          </cell>
          <cell r="AY58">
            <v>5444</v>
          </cell>
          <cell r="AZ58">
            <v>0</v>
          </cell>
          <cell r="BA58">
            <v>0</v>
          </cell>
          <cell r="BB58">
            <v>0</v>
          </cell>
          <cell r="BC58">
            <v>0</v>
          </cell>
        </row>
        <row r="59">
          <cell r="B59">
            <v>4714</v>
          </cell>
          <cell r="C59" t="str">
            <v>Mersea Island</v>
          </cell>
          <cell r="D59">
            <v>1799040.0699999998</v>
          </cell>
          <cell r="E59">
            <v>1799040.07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89474</v>
          </cell>
          <cell r="K59">
            <v>89474</v>
          </cell>
          <cell r="L59">
            <v>0</v>
          </cell>
          <cell r="M59">
            <v>6580</v>
          </cell>
          <cell r="N59">
            <v>6580</v>
          </cell>
          <cell r="O59">
            <v>0</v>
          </cell>
          <cell r="P59">
            <v>88910</v>
          </cell>
          <cell r="Q59">
            <v>88910</v>
          </cell>
          <cell r="R59">
            <v>0</v>
          </cell>
          <cell r="S59">
            <v>4113.8599999999997</v>
          </cell>
          <cell r="T59">
            <v>4113.8599999999997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 t="b">
            <v>1</v>
          </cell>
          <cell r="Z59">
            <v>0</v>
          </cell>
          <cell r="AA59">
            <v>0</v>
          </cell>
          <cell r="AB59">
            <v>59768</v>
          </cell>
          <cell r="AC59">
            <v>59768</v>
          </cell>
          <cell r="AD59">
            <v>0</v>
          </cell>
          <cell r="AE59">
            <v>2214643.21</v>
          </cell>
          <cell r="AF59">
            <v>2197072.9700000002</v>
          </cell>
          <cell r="AG59">
            <v>17570.240000000002</v>
          </cell>
          <cell r="AH59">
            <v>0</v>
          </cell>
          <cell r="AI59">
            <v>2069611.05</v>
          </cell>
          <cell r="AJ59">
            <v>145032.16</v>
          </cell>
          <cell r="AK59">
            <v>0</v>
          </cell>
          <cell r="AL59">
            <v>0</v>
          </cell>
          <cell r="AM59">
            <v>3102.24</v>
          </cell>
          <cell r="AN59">
            <v>0</v>
          </cell>
          <cell r="AO59">
            <v>1961.44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6580</v>
          </cell>
          <cell r="AW59">
            <v>0</v>
          </cell>
          <cell r="AX59">
            <v>0</v>
          </cell>
          <cell r="AY59">
            <v>7309</v>
          </cell>
          <cell r="AZ59">
            <v>0</v>
          </cell>
          <cell r="BA59">
            <v>120153</v>
          </cell>
          <cell r="BB59">
            <v>0</v>
          </cell>
          <cell r="BC59">
            <v>0</v>
          </cell>
        </row>
        <row r="60">
          <cell r="B60">
            <v>4854</v>
          </cell>
          <cell r="C60" t="str">
            <v>Broomgrove C J</v>
          </cell>
          <cell r="D60">
            <v>1046487.35</v>
          </cell>
          <cell r="E60">
            <v>1046487.35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53210</v>
          </cell>
          <cell r="K60">
            <v>53210</v>
          </cell>
          <cell r="L60">
            <v>0</v>
          </cell>
          <cell r="M60">
            <v>13160</v>
          </cell>
          <cell r="N60">
            <v>13160</v>
          </cell>
          <cell r="O60">
            <v>0</v>
          </cell>
          <cell r="P60">
            <v>81117</v>
          </cell>
          <cell r="Q60">
            <v>81117</v>
          </cell>
          <cell r="R60">
            <v>0</v>
          </cell>
          <cell r="S60">
            <v>400</v>
          </cell>
          <cell r="T60">
            <v>400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 t="b">
            <v>1</v>
          </cell>
          <cell r="Z60">
            <v>0</v>
          </cell>
          <cell r="AA60">
            <v>0</v>
          </cell>
          <cell r="AB60">
            <v>18248</v>
          </cell>
          <cell r="AC60">
            <v>18248</v>
          </cell>
          <cell r="AD60">
            <v>0</v>
          </cell>
          <cell r="AE60">
            <v>1193530.8899999999</v>
          </cell>
          <cell r="AF60">
            <v>1179378.47</v>
          </cell>
          <cell r="AG60">
            <v>14152.42</v>
          </cell>
          <cell r="AH60">
            <v>0</v>
          </cell>
          <cell r="AI60">
            <v>1189773.18</v>
          </cell>
          <cell r="AJ60">
            <v>3757.71</v>
          </cell>
          <cell r="AK60">
            <v>0</v>
          </cell>
          <cell r="AL60">
            <v>0</v>
          </cell>
          <cell r="AM60">
            <v>1854.6</v>
          </cell>
          <cell r="AN60">
            <v>0</v>
          </cell>
          <cell r="AO60">
            <v>0</v>
          </cell>
          <cell r="AP60">
            <v>0</v>
          </cell>
          <cell r="AQ60">
            <v>0</v>
          </cell>
          <cell r="AR60">
            <v>0</v>
          </cell>
          <cell r="AS60">
            <v>0</v>
          </cell>
          <cell r="AT60">
            <v>0</v>
          </cell>
          <cell r="AU60">
            <v>0</v>
          </cell>
          <cell r="AV60">
            <v>0</v>
          </cell>
          <cell r="AW60">
            <v>0</v>
          </cell>
          <cell r="AX60">
            <v>0</v>
          </cell>
          <cell r="AY60">
            <v>0</v>
          </cell>
          <cell r="AZ60">
            <v>0</v>
          </cell>
          <cell r="BA60">
            <v>0</v>
          </cell>
          <cell r="BB60">
            <v>-10395</v>
          </cell>
          <cell r="BC60">
            <v>0</v>
          </cell>
        </row>
        <row r="61">
          <cell r="B61">
            <v>1852</v>
          </cell>
          <cell r="C61" t="str">
            <v>Old Heath C P</v>
          </cell>
          <cell r="D61">
            <v>1011034.54</v>
          </cell>
          <cell r="E61">
            <v>1011034.54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32817</v>
          </cell>
          <cell r="K61">
            <v>32817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54840</v>
          </cell>
          <cell r="Q61">
            <v>54840</v>
          </cell>
          <cell r="R61">
            <v>0</v>
          </cell>
          <cell r="S61">
            <v>1200</v>
          </cell>
          <cell r="T61">
            <v>1200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 t="b">
            <v>1</v>
          </cell>
          <cell r="Z61">
            <v>0</v>
          </cell>
          <cell r="AA61">
            <v>0</v>
          </cell>
          <cell r="AB61">
            <v>46438</v>
          </cell>
          <cell r="AC61">
            <v>46438</v>
          </cell>
          <cell r="AD61">
            <v>0</v>
          </cell>
          <cell r="AE61">
            <v>1376096.94</v>
          </cell>
          <cell r="AF61">
            <v>1357688.99</v>
          </cell>
          <cell r="AG61">
            <v>18407.95</v>
          </cell>
          <cell r="AH61">
            <v>0</v>
          </cell>
          <cell r="AI61">
            <v>1170918.42</v>
          </cell>
          <cell r="AJ61">
            <v>205178.52</v>
          </cell>
          <cell r="AK61">
            <v>0</v>
          </cell>
          <cell r="AL61">
            <v>0</v>
          </cell>
          <cell r="AM61">
            <v>1745.01</v>
          </cell>
          <cell r="AN61">
            <v>0</v>
          </cell>
          <cell r="AO61">
            <v>0</v>
          </cell>
          <cell r="AP61">
            <v>0</v>
          </cell>
          <cell r="AQ61">
            <v>0</v>
          </cell>
          <cell r="AR61">
            <v>0</v>
          </cell>
          <cell r="AS61">
            <v>0</v>
          </cell>
          <cell r="AT61">
            <v>0</v>
          </cell>
          <cell r="AU61">
            <v>0</v>
          </cell>
          <cell r="AV61">
            <v>0</v>
          </cell>
          <cell r="AW61">
            <v>0</v>
          </cell>
          <cell r="AX61">
            <v>0</v>
          </cell>
          <cell r="AY61">
            <v>0</v>
          </cell>
          <cell r="AZ61">
            <v>0</v>
          </cell>
          <cell r="BA61">
            <v>95756</v>
          </cell>
          <cell r="BB61">
            <v>84965</v>
          </cell>
          <cell r="BC61">
            <v>10000</v>
          </cell>
        </row>
        <row r="62">
          <cell r="B62">
            <v>2114</v>
          </cell>
          <cell r="C62" t="str">
            <v>Downham CE P</v>
          </cell>
          <cell r="D62">
            <v>1036899.68</v>
          </cell>
          <cell r="E62">
            <v>1036899.68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41535</v>
          </cell>
          <cell r="K62">
            <v>41535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24735</v>
          </cell>
          <cell r="Q62">
            <v>24735</v>
          </cell>
          <cell r="R62">
            <v>0</v>
          </cell>
          <cell r="S62">
            <v>856.93</v>
          </cell>
          <cell r="T62">
            <v>856.93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 t="b">
            <v>1</v>
          </cell>
          <cell r="Z62">
            <v>0</v>
          </cell>
          <cell r="AA62">
            <v>0</v>
          </cell>
          <cell r="AB62">
            <v>50990</v>
          </cell>
          <cell r="AC62">
            <v>50990</v>
          </cell>
          <cell r="AD62">
            <v>0</v>
          </cell>
          <cell r="AE62">
            <v>1181372.0999999999</v>
          </cell>
          <cell r="AF62">
            <v>1168879.1399999999</v>
          </cell>
          <cell r="AG62">
            <v>12492.96</v>
          </cell>
          <cell r="AH62">
            <v>0</v>
          </cell>
          <cell r="AI62">
            <v>1112832.75</v>
          </cell>
          <cell r="AJ62">
            <v>68539.350000000006</v>
          </cell>
          <cell r="AK62">
            <v>0</v>
          </cell>
          <cell r="AL62">
            <v>0</v>
          </cell>
          <cell r="AM62">
            <v>1837.74</v>
          </cell>
          <cell r="AN62">
            <v>0</v>
          </cell>
          <cell r="AO62">
            <v>0</v>
          </cell>
          <cell r="AP62">
            <v>0</v>
          </cell>
          <cell r="AQ62">
            <v>0</v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  <cell r="AV62">
            <v>0</v>
          </cell>
          <cell r="AW62">
            <v>0</v>
          </cell>
          <cell r="AX62">
            <v>0</v>
          </cell>
          <cell r="AY62">
            <v>525</v>
          </cell>
          <cell r="AZ62">
            <v>0</v>
          </cell>
          <cell r="BA62">
            <v>48757</v>
          </cell>
          <cell r="BB62">
            <v>0</v>
          </cell>
          <cell r="BC62">
            <v>0</v>
          </cell>
        </row>
        <row r="63">
          <cell r="B63">
            <v>3370</v>
          </cell>
          <cell r="C63" t="str">
            <v>Matching Green CE P</v>
          </cell>
          <cell r="D63">
            <v>578721.24</v>
          </cell>
          <cell r="E63">
            <v>578721.24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6248</v>
          </cell>
          <cell r="K63">
            <v>6248</v>
          </cell>
          <cell r="L63">
            <v>0</v>
          </cell>
          <cell r="M63">
            <v>19740</v>
          </cell>
          <cell r="N63">
            <v>19740</v>
          </cell>
          <cell r="O63">
            <v>0</v>
          </cell>
          <cell r="P63">
            <v>10185</v>
          </cell>
          <cell r="Q63">
            <v>10185</v>
          </cell>
          <cell r="R63">
            <v>0</v>
          </cell>
          <cell r="S63">
            <v>600</v>
          </cell>
          <cell r="T63">
            <v>600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 t="b">
            <v>1</v>
          </cell>
          <cell r="Z63">
            <v>0</v>
          </cell>
          <cell r="AA63">
            <v>0</v>
          </cell>
          <cell r="AB63">
            <v>33830</v>
          </cell>
          <cell r="AC63">
            <v>33830</v>
          </cell>
          <cell r="AD63">
            <v>0</v>
          </cell>
          <cell r="AE63">
            <v>738832.04999999993</v>
          </cell>
          <cell r="AF63">
            <v>722906.59000000008</v>
          </cell>
          <cell r="AG63">
            <v>15925.46</v>
          </cell>
          <cell r="AH63">
            <v>0</v>
          </cell>
          <cell r="AI63">
            <v>637231.47</v>
          </cell>
          <cell r="AJ63">
            <v>101600.58</v>
          </cell>
          <cell r="AK63">
            <v>0</v>
          </cell>
          <cell r="AL63">
            <v>0</v>
          </cell>
          <cell r="AM63">
            <v>779.12</v>
          </cell>
          <cell r="AN63">
            <v>0</v>
          </cell>
          <cell r="AO63">
            <v>0</v>
          </cell>
          <cell r="AP63">
            <v>0</v>
          </cell>
          <cell r="AQ63">
            <v>0</v>
          </cell>
          <cell r="AR63">
            <v>0</v>
          </cell>
          <cell r="AS63">
            <v>0</v>
          </cell>
          <cell r="AT63">
            <v>0</v>
          </cell>
          <cell r="AU63">
            <v>0</v>
          </cell>
          <cell r="AV63">
            <v>19740</v>
          </cell>
          <cell r="AW63">
            <v>0</v>
          </cell>
          <cell r="AX63">
            <v>0</v>
          </cell>
          <cell r="AY63">
            <v>5796</v>
          </cell>
          <cell r="AZ63">
            <v>0</v>
          </cell>
          <cell r="BA63">
            <v>89266</v>
          </cell>
          <cell r="BB63">
            <v>0</v>
          </cell>
          <cell r="BC63">
            <v>2770</v>
          </cell>
        </row>
        <row r="64">
          <cell r="B64">
            <v>1850</v>
          </cell>
          <cell r="C64" t="str">
            <v>North C P</v>
          </cell>
          <cell r="D64">
            <v>2108178.46</v>
          </cell>
          <cell r="E64">
            <v>2108178.46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85700.1</v>
          </cell>
          <cell r="K64">
            <v>85700.1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129393</v>
          </cell>
          <cell r="Q64">
            <v>129393</v>
          </cell>
          <cell r="R64">
            <v>0</v>
          </cell>
          <cell r="S64">
            <v>4500</v>
          </cell>
          <cell r="T64">
            <v>4500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 t="b">
            <v>1</v>
          </cell>
          <cell r="Z64">
            <v>0</v>
          </cell>
          <cell r="AA64">
            <v>0</v>
          </cell>
          <cell r="AB64">
            <v>73327</v>
          </cell>
          <cell r="AC64">
            <v>73327</v>
          </cell>
          <cell r="AD64">
            <v>0</v>
          </cell>
          <cell r="AE64">
            <v>2474803.79</v>
          </cell>
          <cell r="AF64">
            <v>2452358.7400000002</v>
          </cell>
          <cell r="AG64">
            <v>22445.05</v>
          </cell>
          <cell r="AH64">
            <v>0</v>
          </cell>
          <cell r="AI64">
            <v>2401143.12</v>
          </cell>
          <cell r="AJ64">
            <v>73660.67</v>
          </cell>
          <cell r="AK64">
            <v>0</v>
          </cell>
          <cell r="AL64">
            <v>0</v>
          </cell>
          <cell r="AM64">
            <v>3447.87</v>
          </cell>
          <cell r="AN64">
            <v>0</v>
          </cell>
          <cell r="AO64">
            <v>1500.01</v>
          </cell>
          <cell r="AP64">
            <v>0</v>
          </cell>
          <cell r="AQ64">
            <v>0</v>
          </cell>
          <cell r="AR64">
            <v>0</v>
          </cell>
          <cell r="AS64">
            <v>0</v>
          </cell>
          <cell r="AT64">
            <v>0</v>
          </cell>
          <cell r="AU64">
            <v>0</v>
          </cell>
          <cell r="AV64">
            <v>0</v>
          </cell>
          <cell r="AW64">
            <v>3604</v>
          </cell>
          <cell r="AX64">
            <v>0</v>
          </cell>
          <cell r="AY64">
            <v>0</v>
          </cell>
          <cell r="AZ64">
            <v>0</v>
          </cell>
          <cell r="BA64">
            <v>50647</v>
          </cell>
          <cell r="BB64">
            <v>0</v>
          </cell>
          <cell r="BC64">
            <v>0</v>
          </cell>
        </row>
        <row r="65">
          <cell r="B65">
            <v>1380</v>
          </cell>
          <cell r="C65" t="str">
            <v>St Francis RC P (Bra)</v>
          </cell>
          <cell r="D65">
            <v>1003545.47</v>
          </cell>
          <cell r="E65">
            <v>1003545.47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12983</v>
          </cell>
          <cell r="K65">
            <v>12983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27735</v>
          </cell>
          <cell r="Q65">
            <v>27735</v>
          </cell>
          <cell r="R65">
            <v>0</v>
          </cell>
          <cell r="S65">
            <v>1200</v>
          </cell>
          <cell r="T65">
            <v>1200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 t="b">
            <v>1</v>
          </cell>
          <cell r="Z65">
            <v>0</v>
          </cell>
          <cell r="AA65">
            <v>0</v>
          </cell>
          <cell r="AB65">
            <v>55077</v>
          </cell>
          <cell r="AC65">
            <v>55077</v>
          </cell>
          <cell r="AD65">
            <v>0</v>
          </cell>
          <cell r="AE65">
            <v>1170612.73</v>
          </cell>
          <cell r="AF65">
            <v>1136088.27</v>
          </cell>
          <cell r="AG65">
            <v>34524.46</v>
          </cell>
          <cell r="AH65">
            <v>0</v>
          </cell>
          <cell r="AI65">
            <v>1083873.8700000001</v>
          </cell>
          <cell r="AJ65">
            <v>86738.86</v>
          </cell>
          <cell r="AK65">
            <v>0</v>
          </cell>
          <cell r="AL65">
            <v>0</v>
          </cell>
          <cell r="AM65">
            <v>1778.73</v>
          </cell>
          <cell r="AN65">
            <v>0</v>
          </cell>
          <cell r="AO65">
            <v>0.01</v>
          </cell>
          <cell r="AP65">
            <v>0</v>
          </cell>
          <cell r="AQ65">
            <v>0</v>
          </cell>
          <cell r="AR65">
            <v>0</v>
          </cell>
          <cell r="AS65">
            <v>3000</v>
          </cell>
          <cell r="AT65">
            <v>0</v>
          </cell>
          <cell r="AU65">
            <v>0</v>
          </cell>
          <cell r="AV65">
            <v>0</v>
          </cell>
          <cell r="AW65">
            <v>0</v>
          </cell>
          <cell r="AX65">
            <v>0</v>
          </cell>
          <cell r="AY65">
            <v>0</v>
          </cell>
          <cell r="AZ65">
            <v>21191</v>
          </cell>
          <cell r="BA65">
            <v>0</v>
          </cell>
          <cell r="BB65">
            <v>29000</v>
          </cell>
          <cell r="BC65">
            <v>0</v>
          </cell>
        </row>
        <row r="66">
          <cell r="B66">
            <v>1854</v>
          </cell>
          <cell r="C66" t="str">
            <v>Parsons Heath CE (Cont) P</v>
          </cell>
          <cell r="D66">
            <v>1047298.61</v>
          </cell>
          <cell r="E66">
            <v>1047298.61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53597</v>
          </cell>
          <cell r="K66">
            <v>53597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93120</v>
          </cell>
          <cell r="Q66">
            <v>93120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 t="b">
            <v>1</v>
          </cell>
          <cell r="Z66">
            <v>0</v>
          </cell>
          <cell r="AA66">
            <v>0</v>
          </cell>
          <cell r="AB66">
            <v>38173</v>
          </cell>
          <cell r="AC66">
            <v>38173</v>
          </cell>
          <cell r="AD66">
            <v>0</v>
          </cell>
          <cell r="AE66">
            <v>1302644.8399999999</v>
          </cell>
          <cell r="AF66">
            <v>1288178.1399999999</v>
          </cell>
          <cell r="AG66">
            <v>14466.7</v>
          </cell>
          <cell r="AH66">
            <v>0</v>
          </cell>
          <cell r="AI66">
            <v>1258838.73</v>
          </cell>
          <cell r="AJ66">
            <v>43806.11</v>
          </cell>
          <cell r="AK66">
            <v>0</v>
          </cell>
          <cell r="AL66">
            <v>0</v>
          </cell>
          <cell r="AM66">
            <v>1669.14</v>
          </cell>
          <cell r="AN66">
            <v>0</v>
          </cell>
          <cell r="AO66">
            <v>0</v>
          </cell>
          <cell r="AP66">
            <v>0</v>
          </cell>
          <cell r="AQ66">
            <v>0</v>
          </cell>
          <cell r="AR66">
            <v>0</v>
          </cell>
          <cell r="AS66">
            <v>0</v>
          </cell>
          <cell r="AT66">
            <v>0</v>
          </cell>
          <cell r="AU66">
            <v>0</v>
          </cell>
          <cell r="AV66">
            <v>0</v>
          </cell>
          <cell r="AW66">
            <v>0</v>
          </cell>
          <cell r="AX66">
            <v>0</v>
          </cell>
          <cell r="AY66">
            <v>0</v>
          </cell>
          <cell r="AZ66">
            <v>0</v>
          </cell>
          <cell r="BA66">
            <v>29339</v>
          </cell>
          <cell r="BB66">
            <v>0</v>
          </cell>
          <cell r="BC66">
            <v>0</v>
          </cell>
        </row>
        <row r="67">
          <cell r="B67">
            <v>4374</v>
          </cell>
          <cell r="C67" t="str">
            <v>Thaxted P</v>
          </cell>
          <cell r="D67">
            <v>1190922</v>
          </cell>
          <cell r="E67">
            <v>1190922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24329.5</v>
          </cell>
          <cell r="K67">
            <v>24329.5</v>
          </cell>
          <cell r="L67">
            <v>0</v>
          </cell>
          <cell r="M67">
            <v>6580</v>
          </cell>
          <cell r="N67">
            <v>6580</v>
          </cell>
          <cell r="O67">
            <v>0</v>
          </cell>
          <cell r="P67">
            <v>57370</v>
          </cell>
          <cell r="Q67">
            <v>57370</v>
          </cell>
          <cell r="R67">
            <v>0</v>
          </cell>
          <cell r="S67">
            <v>4663.8599999999997</v>
          </cell>
          <cell r="T67">
            <v>4663.8599999999997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 t="b">
            <v>1</v>
          </cell>
          <cell r="Z67">
            <v>0</v>
          </cell>
          <cell r="AA67">
            <v>0</v>
          </cell>
          <cell r="AB67">
            <v>65084</v>
          </cell>
          <cell r="AC67">
            <v>65084</v>
          </cell>
          <cell r="AD67">
            <v>0</v>
          </cell>
          <cell r="AE67">
            <v>1453981.21</v>
          </cell>
          <cell r="AF67">
            <v>1446450.51</v>
          </cell>
          <cell r="AG67">
            <v>7530.7000000000007</v>
          </cell>
          <cell r="AH67">
            <v>0</v>
          </cell>
          <cell r="AI67">
            <v>1393608.88</v>
          </cell>
          <cell r="AJ67">
            <v>60372.33</v>
          </cell>
          <cell r="AK67">
            <v>0</v>
          </cell>
          <cell r="AL67">
            <v>0</v>
          </cell>
          <cell r="AM67">
            <v>2191.8000000000002</v>
          </cell>
          <cell r="AN67">
            <v>0</v>
          </cell>
          <cell r="AO67">
            <v>0.2</v>
          </cell>
          <cell r="AP67">
            <v>0</v>
          </cell>
          <cell r="AQ67">
            <v>0</v>
          </cell>
          <cell r="AR67">
            <v>0</v>
          </cell>
          <cell r="AS67">
            <v>0</v>
          </cell>
          <cell r="AT67">
            <v>0</v>
          </cell>
          <cell r="AU67">
            <v>0</v>
          </cell>
          <cell r="AV67">
            <v>0</v>
          </cell>
          <cell r="AW67">
            <v>1625</v>
          </cell>
          <cell r="AX67">
            <v>0</v>
          </cell>
          <cell r="AY67">
            <v>1625</v>
          </cell>
          <cell r="AZ67">
            <v>0</v>
          </cell>
          <cell r="BA67">
            <v>44307</v>
          </cell>
          <cell r="BB67">
            <v>0</v>
          </cell>
          <cell r="BC67">
            <v>0</v>
          </cell>
        </row>
        <row r="68">
          <cell r="B68">
            <v>5090</v>
          </cell>
          <cell r="C68" t="str">
            <v>De La Salle</v>
          </cell>
          <cell r="D68">
            <v>5244079.88</v>
          </cell>
          <cell r="E68">
            <v>5244079.88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131167</v>
          </cell>
          <cell r="K68">
            <v>131167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275465</v>
          </cell>
          <cell r="Q68">
            <v>275465</v>
          </cell>
          <cell r="R68">
            <v>0</v>
          </cell>
          <cell r="S68">
            <v>7647.59</v>
          </cell>
          <cell r="T68">
            <v>7647.59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 t="b">
            <v>1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6266650.2699999996</v>
          </cell>
          <cell r="AF68">
            <v>6266650.2699999996</v>
          </cell>
          <cell r="AG68">
            <v>0</v>
          </cell>
          <cell r="AH68">
            <v>0</v>
          </cell>
          <cell r="AI68">
            <v>5857785.4199999999</v>
          </cell>
          <cell r="AJ68">
            <v>408864.85</v>
          </cell>
          <cell r="AK68">
            <v>0</v>
          </cell>
          <cell r="AL68">
            <v>0</v>
          </cell>
          <cell r="AM68">
            <v>6515.54</v>
          </cell>
          <cell r="AN68">
            <v>0</v>
          </cell>
          <cell r="AO68">
            <v>0</v>
          </cell>
          <cell r="AP68">
            <v>0</v>
          </cell>
          <cell r="AQ68">
            <v>0</v>
          </cell>
          <cell r="AR68">
            <v>0</v>
          </cell>
          <cell r="AS68">
            <v>0</v>
          </cell>
          <cell r="AT68">
            <v>0</v>
          </cell>
          <cell r="AU68">
            <v>0</v>
          </cell>
          <cell r="AV68">
            <v>0</v>
          </cell>
          <cell r="AW68">
            <v>0</v>
          </cell>
          <cell r="AX68">
            <v>0</v>
          </cell>
          <cell r="AY68">
            <v>0</v>
          </cell>
          <cell r="AZ68">
            <v>0</v>
          </cell>
          <cell r="BA68">
            <v>208865</v>
          </cell>
          <cell r="BB68">
            <v>200000</v>
          </cell>
          <cell r="BC68">
            <v>0</v>
          </cell>
        </row>
        <row r="69">
          <cell r="B69">
            <v>3278</v>
          </cell>
          <cell r="C69" t="str">
            <v>Little Waltham CE P</v>
          </cell>
          <cell r="D69">
            <v>1027303.76</v>
          </cell>
          <cell r="E69">
            <v>1027303.76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28821</v>
          </cell>
          <cell r="K69">
            <v>28821</v>
          </cell>
          <cell r="L69">
            <v>0</v>
          </cell>
          <cell r="M69">
            <v>19740</v>
          </cell>
          <cell r="N69">
            <v>19740</v>
          </cell>
          <cell r="O69">
            <v>0</v>
          </cell>
          <cell r="P69">
            <v>50635</v>
          </cell>
          <cell r="Q69">
            <v>50635</v>
          </cell>
          <cell r="R69">
            <v>0</v>
          </cell>
          <cell r="S69">
            <v>1056.9299999999998</v>
          </cell>
          <cell r="T69">
            <v>1056.93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 t="b">
            <v>1</v>
          </cell>
          <cell r="Z69">
            <v>0</v>
          </cell>
          <cell r="AA69">
            <v>0</v>
          </cell>
          <cell r="AB69">
            <v>46433</v>
          </cell>
          <cell r="AC69">
            <v>46433</v>
          </cell>
          <cell r="AD69">
            <v>0</v>
          </cell>
          <cell r="AE69">
            <v>1391964.81</v>
          </cell>
          <cell r="AF69">
            <v>1377749.0199999998</v>
          </cell>
          <cell r="AG69">
            <v>14215.789999999999</v>
          </cell>
          <cell r="AH69">
            <v>0</v>
          </cell>
          <cell r="AI69">
            <v>1148234.9099999999</v>
          </cell>
          <cell r="AJ69">
            <v>243729.9</v>
          </cell>
          <cell r="AK69">
            <v>0</v>
          </cell>
          <cell r="AL69">
            <v>0</v>
          </cell>
          <cell r="AM69">
            <v>1711.29</v>
          </cell>
          <cell r="AN69">
            <v>0</v>
          </cell>
          <cell r="AO69">
            <v>1500</v>
          </cell>
          <cell r="AP69">
            <v>0</v>
          </cell>
          <cell r="AQ69">
            <v>0</v>
          </cell>
          <cell r="AR69">
            <v>0</v>
          </cell>
          <cell r="AS69">
            <v>0</v>
          </cell>
          <cell r="AT69">
            <v>0</v>
          </cell>
          <cell r="AU69">
            <v>0</v>
          </cell>
          <cell r="AV69">
            <v>19740</v>
          </cell>
          <cell r="AW69">
            <v>0</v>
          </cell>
          <cell r="AX69">
            <v>0</v>
          </cell>
          <cell r="AY69">
            <v>0</v>
          </cell>
          <cell r="AZ69">
            <v>0</v>
          </cell>
          <cell r="BA69">
            <v>74259</v>
          </cell>
          <cell r="BB69">
            <v>0</v>
          </cell>
          <cell r="BC69">
            <v>154682</v>
          </cell>
        </row>
        <row r="70">
          <cell r="B70">
            <v>2480</v>
          </cell>
          <cell r="C70" t="str">
            <v>Great Bardfield C P</v>
          </cell>
          <cell r="D70">
            <v>651307.4</v>
          </cell>
          <cell r="E70">
            <v>651307.4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41406</v>
          </cell>
          <cell r="K70">
            <v>41406</v>
          </cell>
          <cell r="L70">
            <v>0</v>
          </cell>
          <cell r="M70">
            <v>13160</v>
          </cell>
          <cell r="N70">
            <v>13160</v>
          </cell>
          <cell r="O70">
            <v>0</v>
          </cell>
          <cell r="P70">
            <v>29390</v>
          </cell>
          <cell r="Q70">
            <v>29390</v>
          </cell>
          <cell r="R70">
            <v>0</v>
          </cell>
          <cell r="S70">
            <v>856.93</v>
          </cell>
          <cell r="T70">
            <v>856.93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 t="b">
            <v>1</v>
          </cell>
          <cell r="Z70">
            <v>0</v>
          </cell>
          <cell r="AA70">
            <v>0</v>
          </cell>
          <cell r="AB70">
            <v>36974</v>
          </cell>
          <cell r="AC70">
            <v>36974</v>
          </cell>
          <cell r="AD70">
            <v>0</v>
          </cell>
          <cell r="AE70">
            <v>829241.51</v>
          </cell>
          <cell r="AF70">
            <v>815918.83000000019</v>
          </cell>
          <cell r="AG70">
            <v>13322.68</v>
          </cell>
          <cell r="AH70">
            <v>0</v>
          </cell>
          <cell r="AI70">
            <v>787353.54</v>
          </cell>
          <cell r="AJ70">
            <v>41887.97</v>
          </cell>
          <cell r="AK70">
            <v>0</v>
          </cell>
          <cell r="AL70">
            <v>0</v>
          </cell>
          <cell r="AM70">
            <v>1020.03</v>
          </cell>
          <cell r="AN70">
            <v>0</v>
          </cell>
          <cell r="AO70">
            <v>0</v>
          </cell>
          <cell r="AP70">
            <v>0</v>
          </cell>
          <cell r="AQ70">
            <v>0</v>
          </cell>
          <cell r="AR70">
            <v>0</v>
          </cell>
          <cell r="AS70">
            <v>0</v>
          </cell>
          <cell r="AT70">
            <v>0</v>
          </cell>
          <cell r="AU70">
            <v>0</v>
          </cell>
          <cell r="AV70">
            <v>13160</v>
          </cell>
          <cell r="AW70">
            <v>2791</v>
          </cell>
          <cell r="AX70">
            <v>0</v>
          </cell>
          <cell r="AY70">
            <v>0</v>
          </cell>
          <cell r="AZ70">
            <v>0</v>
          </cell>
          <cell r="BA70">
            <v>32408</v>
          </cell>
          <cell r="BB70">
            <v>0</v>
          </cell>
          <cell r="BC70">
            <v>5000</v>
          </cell>
        </row>
        <row r="71">
          <cell r="B71">
            <v>1836</v>
          </cell>
          <cell r="C71" t="str">
            <v>Kings Ford C I &amp; N</v>
          </cell>
          <cell r="D71">
            <v>962527.33</v>
          </cell>
          <cell r="E71">
            <v>962527.33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29195</v>
          </cell>
          <cell r="K71">
            <v>29195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76775</v>
          </cell>
          <cell r="Q71">
            <v>76775</v>
          </cell>
          <cell r="R71">
            <v>0</v>
          </cell>
          <cell r="S71">
            <v>856.93</v>
          </cell>
          <cell r="T71">
            <v>856.93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 t="b">
            <v>1</v>
          </cell>
          <cell r="Z71">
            <v>0</v>
          </cell>
          <cell r="AA71">
            <v>0</v>
          </cell>
          <cell r="AB71">
            <v>62254</v>
          </cell>
          <cell r="AC71">
            <v>62254</v>
          </cell>
          <cell r="AD71">
            <v>0</v>
          </cell>
          <cell r="AE71">
            <v>1187732.27</v>
          </cell>
          <cell r="AF71">
            <v>1173888.77</v>
          </cell>
          <cell r="AG71">
            <v>13843.5</v>
          </cell>
          <cell r="AH71">
            <v>0</v>
          </cell>
          <cell r="AI71">
            <v>1130674.47</v>
          </cell>
          <cell r="AJ71">
            <v>57057.8</v>
          </cell>
          <cell r="AK71">
            <v>0</v>
          </cell>
          <cell r="AL71">
            <v>0</v>
          </cell>
          <cell r="AM71">
            <v>1247.6400000000001</v>
          </cell>
          <cell r="AN71">
            <v>0</v>
          </cell>
          <cell r="AO71">
            <v>0</v>
          </cell>
          <cell r="AP71">
            <v>0</v>
          </cell>
          <cell r="AQ71">
            <v>0</v>
          </cell>
          <cell r="AR71">
            <v>0</v>
          </cell>
          <cell r="AS71">
            <v>0</v>
          </cell>
          <cell r="AT71">
            <v>0</v>
          </cell>
          <cell r="AU71">
            <v>0</v>
          </cell>
          <cell r="AV71">
            <v>0</v>
          </cell>
          <cell r="AW71">
            <v>0</v>
          </cell>
          <cell r="AX71">
            <v>0</v>
          </cell>
          <cell r="AY71">
            <v>969</v>
          </cell>
          <cell r="AZ71">
            <v>0</v>
          </cell>
          <cell r="BA71">
            <v>33725</v>
          </cell>
          <cell r="BB71">
            <v>0</v>
          </cell>
          <cell r="BC71">
            <v>9165</v>
          </cell>
        </row>
        <row r="72">
          <cell r="B72">
            <v>4216</v>
          </cell>
          <cell r="C72" t="str">
            <v>Stanway C P</v>
          </cell>
          <cell r="D72">
            <v>1865642.98</v>
          </cell>
          <cell r="E72">
            <v>1865642.98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49567</v>
          </cell>
          <cell r="K72">
            <v>49567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75190</v>
          </cell>
          <cell r="Q72">
            <v>75190</v>
          </cell>
          <cell r="R72">
            <v>0</v>
          </cell>
          <cell r="S72">
            <v>6630.79</v>
          </cell>
          <cell r="T72">
            <v>6630.79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 t="b">
            <v>1</v>
          </cell>
          <cell r="Z72">
            <v>0</v>
          </cell>
          <cell r="AA72">
            <v>0</v>
          </cell>
          <cell r="AB72">
            <v>89126</v>
          </cell>
          <cell r="AC72">
            <v>89126</v>
          </cell>
          <cell r="AD72">
            <v>0</v>
          </cell>
          <cell r="AE72">
            <v>2257068.29</v>
          </cell>
          <cell r="AF72">
            <v>2239425.4300000002</v>
          </cell>
          <cell r="AG72">
            <v>17642.86</v>
          </cell>
          <cell r="AH72">
            <v>0</v>
          </cell>
          <cell r="AI72">
            <v>2057484.79</v>
          </cell>
          <cell r="AJ72">
            <v>199583.5</v>
          </cell>
          <cell r="AK72">
            <v>0</v>
          </cell>
          <cell r="AL72">
            <v>0</v>
          </cell>
          <cell r="AM72">
            <v>3422.58</v>
          </cell>
          <cell r="AN72">
            <v>0</v>
          </cell>
          <cell r="AO72">
            <v>0</v>
          </cell>
          <cell r="AP72">
            <v>0</v>
          </cell>
          <cell r="AQ72">
            <v>0</v>
          </cell>
          <cell r="AR72">
            <v>0</v>
          </cell>
          <cell r="AS72">
            <v>0</v>
          </cell>
          <cell r="AT72">
            <v>0</v>
          </cell>
          <cell r="AU72">
            <v>0</v>
          </cell>
          <cell r="AV72">
            <v>0</v>
          </cell>
          <cell r="AW72">
            <v>0</v>
          </cell>
          <cell r="AX72">
            <v>0</v>
          </cell>
          <cell r="AY72">
            <v>13907</v>
          </cell>
          <cell r="AZ72">
            <v>0</v>
          </cell>
          <cell r="BA72">
            <v>80042</v>
          </cell>
          <cell r="BB72">
            <v>85000</v>
          </cell>
          <cell r="BC72">
            <v>2992</v>
          </cell>
        </row>
        <row r="73">
          <cell r="B73">
            <v>2844</v>
          </cell>
          <cell r="C73" t="str">
            <v>Chase Lane P</v>
          </cell>
          <cell r="D73">
            <v>2124066.71</v>
          </cell>
          <cell r="E73">
            <v>2124066.71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87497.799999999988</v>
          </cell>
          <cell r="K73">
            <v>87497.8</v>
          </cell>
          <cell r="L73">
            <v>0</v>
          </cell>
          <cell r="M73">
            <v>9870</v>
          </cell>
          <cell r="N73">
            <v>9870</v>
          </cell>
          <cell r="O73">
            <v>0</v>
          </cell>
          <cell r="P73">
            <v>177509</v>
          </cell>
          <cell r="Q73">
            <v>177509</v>
          </cell>
          <cell r="R73">
            <v>0</v>
          </cell>
          <cell r="S73">
            <v>8056.93</v>
          </cell>
          <cell r="T73">
            <v>8056.93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 t="b">
            <v>1</v>
          </cell>
          <cell r="Z73">
            <v>0</v>
          </cell>
          <cell r="AA73">
            <v>0</v>
          </cell>
          <cell r="AB73">
            <v>72952</v>
          </cell>
          <cell r="AC73">
            <v>72952</v>
          </cell>
          <cell r="AD73">
            <v>0</v>
          </cell>
          <cell r="AE73">
            <v>2879278.02</v>
          </cell>
          <cell r="AF73">
            <v>2857918.79</v>
          </cell>
          <cell r="AG73">
            <v>21359.23</v>
          </cell>
          <cell r="AH73">
            <v>0</v>
          </cell>
          <cell r="AI73">
            <v>2443276.67</v>
          </cell>
          <cell r="AJ73">
            <v>436001.35</v>
          </cell>
          <cell r="AK73">
            <v>0</v>
          </cell>
          <cell r="AL73">
            <v>0</v>
          </cell>
          <cell r="AM73">
            <v>3447.87</v>
          </cell>
          <cell r="AN73">
            <v>0</v>
          </cell>
          <cell r="AO73">
            <v>0</v>
          </cell>
          <cell r="AP73">
            <v>0</v>
          </cell>
          <cell r="AQ73">
            <v>0</v>
          </cell>
          <cell r="AR73">
            <v>0</v>
          </cell>
          <cell r="AS73">
            <v>2250</v>
          </cell>
          <cell r="AT73">
            <v>0</v>
          </cell>
          <cell r="AU73">
            <v>0</v>
          </cell>
          <cell r="AV73">
            <v>9870</v>
          </cell>
          <cell r="AW73">
            <v>4678</v>
          </cell>
          <cell r="AX73">
            <v>0</v>
          </cell>
          <cell r="AY73">
            <v>23133</v>
          </cell>
          <cell r="AZ73">
            <v>0</v>
          </cell>
          <cell r="BA73">
            <v>282146</v>
          </cell>
          <cell r="BB73">
            <v>0</v>
          </cell>
          <cell r="BC73">
            <v>100000</v>
          </cell>
        </row>
        <row r="74">
          <cell r="B74">
            <v>3788</v>
          </cell>
          <cell r="C74" t="str">
            <v>Holt Farm C I</v>
          </cell>
          <cell r="D74">
            <v>1136845.68</v>
          </cell>
          <cell r="E74">
            <v>1136845.68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20951</v>
          </cell>
          <cell r="K74">
            <v>20951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51504</v>
          </cell>
          <cell r="Q74">
            <v>51504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 t="b">
            <v>1</v>
          </cell>
          <cell r="Z74">
            <v>0</v>
          </cell>
          <cell r="AA74">
            <v>0</v>
          </cell>
          <cell r="AB74">
            <v>89840</v>
          </cell>
          <cell r="AC74">
            <v>89840</v>
          </cell>
          <cell r="AD74">
            <v>0</v>
          </cell>
          <cell r="AE74">
            <v>1378343.75</v>
          </cell>
          <cell r="AF74">
            <v>1311601.83</v>
          </cell>
          <cell r="AG74">
            <v>14252.72</v>
          </cell>
          <cell r="AH74">
            <v>52489.2</v>
          </cell>
          <cell r="AI74">
            <v>1231016.75</v>
          </cell>
          <cell r="AJ74">
            <v>147327</v>
          </cell>
          <cell r="AK74">
            <v>0</v>
          </cell>
          <cell r="AL74">
            <v>0</v>
          </cell>
          <cell r="AM74">
            <v>1567.98</v>
          </cell>
          <cell r="AN74">
            <v>0</v>
          </cell>
          <cell r="AO74">
            <v>0</v>
          </cell>
          <cell r="AP74">
            <v>0</v>
          </cell>
          <cell r="AQ74">
            <v>0</v>
          </cell>
          <cell r="AR74">
            <v>0</v>
          </cell>
          <cell r="AS74">
            <v>0</v>
          </cell>
          <cell r="AT74">
            <v>0</v>
          </cell>
          <cell r="AU74">
            <v>0</v>
          </cell>
          <cell r="AV74">
            <v>0</v>
          </cell>
          <cell r="AW74">
            <v>0</v>
          </cell>
          <cell r="AX74">
            <v>0</v>
          </cell>
          <cell r="AY74">
            <v>0</v>
          </cell>
          <cell r="AZ74">
            <v>0</v>
          </cell>
          <cell r="BA74">
            <v>71169</v>
          </cell>
          <cell r="BB74">
            <v>0</v>
          </cell>
          <cell r="BC74">
            <v>76158</v>
          </cell>
        </row>
        <row r="75">
          <cell r="B75">
            <v>4600</v>
          </cell>
          <cell r="C75" t="str">
            <v>Vange C P &amp; N</v>
          </cell>
          <cell r="D75">
            <v>675223.08000000007</v>
          </cell>
          <cell r="E75">
            <v>675223.08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25107</v>
          </cell>
          <cell r="K75">
            <v>25107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57440</v>
          </cell>
          <cell r="Q75">
            <v>57440</v>
          </cell>
          <cell r="R75">
            <v>0</v>
          </cell>
          <cell r="S75">
            <v>3530.12</v>
          </cell>
          <cell r="T75">
            <v>3530.12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 t="b">
            <v>1</v>
          </cell>
          <cell r="Z75">
            <v>0</v>
          </cell>
          <cell r="AA75">
            <v>0</v>
          </cell>
          <cell r="AB75">
            <v>34913</v>
          </cell>
          <cell r="AC75">
            <v>34913</v>
          </cell>
          <cell r="AD75">
            <v>0</v>
          </cell>
          <cell r="AE75">
            <v>916253.45</v>
          </cell>
          <cell r="AF75">
            <v>904629.58000000007</v>
          </cell>
          <cell r="AG75">
            <v>11623.87</v>
          </cell>
          <cell r="AH75">
            <v>0</v>
          </cell>
          <cell r="AI75">
            <v>787882.56</v>
          </cell>
          <cell r="AJ75">
            <v>128370.89</v>
          </cell>
          <cell r="AK75">
            <v>0</v>
          </cell>
          <cell r="AL75">
            <v>0</v>
          </cell>
          <cell r="AM75">
            <v>890.43</v>
          </cell>
          <cell r="AN75">
            <v>0</v>
          </cell>
          <cell r="AO75">
            <v>0</v>
          </cell>
          <cell r="AP75">
            <v>0</v>
          </cell>
          <cell r="AQ75">
            <v>0</v>
          </cell>
          <cell r="AR75">
            <v>0</v>
          </cell>
          <cell r="AS75">
            <v>0</v>
          </cell>
          <cell r="AT75">
            <v>0</v>
          </cell>
          <cell r="AU75">
            <v>0</v>
          </cell>
          <cell r="AV75">
            <v>0</v>
          </cell>
          <cell r="AW75">
            <v>0</v>
          </cell>
          <cell r="AX75">
            <v>0</v>
          </cell>
          <cell r="AY75">
            <v>0</v>
          </cell>
          <cell r="AZ75">
            <v>0</v>
          </cell>
          <cell r="BA75">
            <v>108859</v>
          </cell>
          <cell r="BB75">
            <v>16141</v>
          </cell>
          <cell r="BC75">
            <v>3371</v>
          </cell>
        </row>
        <row r="76">
          <cell r="B76">
            <v>4698</v>
          </cell>
          <cell r="C76" t="str">
            <v>Heathlands CE P</v>
          </cell>
          <cell r="D76">
            <v>1907978.2</v>
          </cell>
          <cell r="E76">
            <v>1907978.2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63825</v>
          </cell>
          <cell r="K76">
            <v>63825</v>
          </cell>
          <cell r="L76">
            <v>0</v>
          </cell>
          <cell r="M76">
            <v>24410</v>
          </cell>
          <cell r="N76">
            <v>24410</v>
          </cell>
          <cell r="O76">
            <v>0</v>
          </cell>
          <cell r="P76">
            <v>43560</v>
          </cell>
          <cell r="Q76">
            <v>43560</v>
          </cell>
          <cell r="R76">
            <v>0</v>
          </cell>
          <cell r="S76">
            <v>856.93</v>
          </cell>
          <cell r="T76">
            <v>856.93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 t="b">
            <v>1</v>
          </cell>
          <cell r="Z76">
            <v>0</v>
          </cell>
          <cell r="AA76">
            <v>0</v>
          </cell>
          <cell r="AB76">
            <v>90993</v>
          </cell>
          <cell r="AC76">
            <v>90993</v>
          </cell>
          <cell r="AD76">
            <v>0</v>
          </cell>
          <cell r="AE76">
            <v>2256569.98</v>
          </cell>
          <cell r="AF76">
            <v>2238104.6599999997</v>
          </cell>
          <cell r="AG76">
            <v>18465.32</v>
          </cell>
          <cell r="AH76">
            <v>0</v>
          </cell>
          <cell r="AI76">
            <v>2193918.23</v>
          </cell>
          <cell r="AJ76">
            <v>62651.75</v>
          </cell>
          <cell r="AK76">
            <v>0</v>
          </cell>
          <cell r="AL76">
            <v>0</v>
          </cell>
          <cell r="AM76">
            <v>3498.45</v>
          </cell>
          <cell r="AN76">
            <v>0</v>
          </cell>
          <cell r="AO76">
            <v>0</v>
          </cell>
          <cell r="AP76">
            <v>0</v>
          </cell>
          <cell r="AQ76">
            <v>0</v>
          </cell>
          <cell r="AR76">
            <v>0</v>
          </cell>
          <cell r="AS76">
            <v>0</v>
          </cell>
          <cell r="AT76">
            <v>0</v>
          </cell>
          <cell r="AU76">
            <v>0</v>
          </cell>
          <cell r="AV76">
            <v>0</v>
          </cell>
          <cell r="AW76">
            <v>0</v>
          </cell>
          <cell r="AX76">
            <v>0</v>
          </cell>
          <cell r="AY76">
            <v>0</v>
          </cell>
          <cell r="AZ76">
            <v>0</v>
          </cell>
          <cell r="BA76">
            <v>44186</v>
          </cell>
          <cell r="BB76">
            <v>0</v>
          </cell>
          <cell r="BC76">
            <v>0</v>
          </cell>
        </row>
        <row r="77">
          <cell r="B77">
            <v>2072</v>
          </cell>
          <cell r="C77" t="str">
            <v>St Johns CE P</v>
          </cell>
          <cell r="D77">
            <v>1069761.3999999999</v>
          </cell>
          <cell r="E77">
            <v>1069761.3999999999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43706</v>
          </cell>
          <cell r="K77">
            <v>43706</v>
          </cell>
          <cell r="L77">
            <v>0</v>
          </cell>
          <cell r="M77">
            <v>19740</v>
          </cell>
          <cell r="N77">
            <v>19740</v>
          </cell>
          <cell r="O77">
            <v>0</v>
          </cell>
          <cell r="P77">
            <v>68155</v>
          </cell>
          <cell r="Q77">
            <v>68155</v>
          </cell>
          <cell r="R77">
            <v>0</v>
          </cell>
          <cell r="S77">
            <v>200</v>
          </cell>
          <cell r="T77">
            <v>200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 t="b">
            <v>1</v>
          </cell>
          <cell r="Z77">
            <v>0</v>
          </cell>
          <cell r="AA77">
            <v>0</v>
          </cell>
          <cell r="AB77">
            <v>49815</v>
          </cell>
          <cell r="AC77">
            <v>49815</v>
          </cell>
          <cell r="AD77">
            <v>0</v>
          </cell>
          <cell r="AE77">
            <v>1296032.17</v>
          </cell>
          <cell r="AF77">
            <v>1281659.0899999999</v>
          </cell>
          <cell r="AG77">
            <v>14373.079999999998</v>
          </cell>
          <cell r="AH77">
            <v>0</v>
          </cell>
          <cell r="AI77">
            <v>1209495.1299999999</v>
          </cell>
          <cell r="AJ77">
            <v>86537.04</v>
          </cell>
          <cell r="AK77">
            <v>0</v>
          </cell>
          <cell r="AL77">
            <v>0</v>
          </cell>
          <cell r="AM77">
            <v>1846.17</v>
          </cell>
          <cell r="AN77">
            <v>0</v>
          </cell>
          <cell r="AO77">
            <v>0</v>
          </cell>
          <cell r="AP77">
            <v>0</v>
          </cell>
          <cell r="AQ77">
            <v>0</v>
          </cell>
          <cell r="AR77">
            <v>0</v>
          </cell>
          <cell r="AS77">
            <v>0</v>
          </cell>
          <cell r="AT77">
            <v>0</v>
          </cell>
          <cell r="AU77">
            <v>0</v>
          </cell>
          <cell r="AV77">
            <v>19740</v>
          </cell>
          <cell r="AW77">
            <v>0</v>
          </cell>
          <cell r="AX77">
            <v>3226</v>
          </cell>
          <cell r="AY77">
            <v>3226</v>
          </cell>
          <cell r="AZ77">
            <v>0</v>
          </cell>
          <cell r="BA77">
            <v>48147</v>
          </cell>
          <cell r="BB77">
            <v>12000</v>
          </cell>
          <cell r="BC77">
            <v>8791</v>
          </cell>
        </row>
        <row r="78">
          <cell r="B78">
            <v>1010</v>
          </cell>
          <cell r="C78" t="str">
            <v>Alresford C P</v>
          </cell>
          <cell r="D78">
            <v>1110749.5699999998</v>
          </cell>
          <cell r="E78">
            <v>1110749.57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22335</v>
          </cell>
          <cell r="K78">
            <v>22335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60670</v>
          </cell>
          <cell r="Q78">
            <v>60670</v>
          </cell>
          <cell r="R78">
            <v>0</v>
          </cell>
          <cell r="S78">
            <v>1200</v>
          </cell>
          <cell r="T78">
            <v>1200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 t="b">
            <v>1</v>
          </cell>
          <cell r="Z78">
            <v>0</v>
          </cell>
          <cell r="AA78">
            <v>0</v>
          </cell>
          <cell r="AB78">
            <v>52791</v>
          </cell>
          <cell r="AC78">
            <v>52791</v>
          </cell>
          <cell r="AD78">
            <v>0</v>
          </cell>
          <cell r="AE78">
            <v>1368256.85</v>
          </cell>
          <cell r="AF78">
            <v>1354344.13</v>
          </cell>
          <cell r="AG78">
            <v>13912.719999999998</v>
          </cell>
          <cell r="AH78">
            <v>0</v>
          </cell>
          <cell r="AI78">
            <v>1259613.98</v>
          </cell>
          <cell r="AJ78">
            <v>108642.87</v>
          </cell>
          <cell r="AK78">
            <v>0</v>
          </cell>
          <cell r="AL78">
            <v>0</v>
          </cell>
          <cell r="AM78">
            <v>1905.18</v>
          </cell>
          <cell r="AN78">
            <v>0</v>
          </cell>
          <cell r="AO78">
            <v>0</v>
          </cell>
          <cell r="AP78">
            <v>0</v>
          </cell>
          <cell r="AQ78">
            <v>0</v>
          </cell>
          <cell r="AR78">
            <v>0</v>
          </cell>
          <cell r="AS78">
            <v>0</v>
          </cell>
          <cell r="AT78">
            <v>0</v>
          </cell>
          <cell r="AU78">
            <v>0</v>
          </cell>
          <cell r="AV78">
            <v>0</v>
          </cell>
          <cell r="AW78">
            <v>2006</v>
          </cell>
          <cell r="AX78">
            <v>0</v>
          </cell>
          <cell r="AY78">
            <v>0</v>
          </cell>
          <cell r="AZ78">
            <v>0</v>
          </cell>
          <cell r="BA78">
            <v>84144</v>
          </cell>
          <cell r="BB78">
            <v>0</v>
          </cell>
          <cell r="BC78">
            <v>11459</v>
          </cell>
        </row>
        <row r="79">
          <cell r="B79">
            <v>2370</v>
          </cell>
          <cell r="C79" t="str">
            <v>Galleywood C I</v>
          </cell>
          <cell r="D79">
            <v>904938.26</v>
          </cell>
          <cell r="E79">
            <v>904938.26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54226</v>
          </cell>
          <cell r="K79">
            <v>54226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39240</v>
          </cell>
          <cell r="Q79">
            <v>39240</v>
          </cell>
          <cell r="R79">
            <v>0</v>
          </cell>
          <cell r="S79">
            <v>9656.93</v>
          </cell>
          <cell r="T79">
            <v>9656.93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 t="b">
            <v>1</v>
          </cell>
          <cell r="Z79">
            <v>0</v>
          </cell>
          <cell r="AA79">
            <v>0</v>
          </cell>
          <cell r="AB79">
            <v>68296</v>
          </cell>
          <cell r="AC79">
            <v>68296</v>
          </cell>
          <cell r="AD79">
            <v>0</v>
          </cell>
          <cell r="AE79">
            <v>1148999.77</v>
          </cell>
          <cell r="AF79">
            <v>1139733.4500000002</v>
          </cell>
          <cell r="AG79">
            <v>9266.32</v>
          </cell>
          <cell r="AH79">
            <v>0</v>
          </cell>
          <cell r="AI79">
            <v>1099036.67</v>
          </cell>
          <cell r="AJ79">
            <v>49963.1</v>
          </cell>
          <cell r="AK79">
            <v>0</v>
          </cell>
          <cell r="AL79">
            <v>0</v>
          </cell>
          <cell r="AM79">
            <v>1500.54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  <cell r="AR79">
            <v>0</v>
          </cell>
          <cell r="AS79">
            <v>0</v>
          </cell>
          <cell r="AT79">
            <v>0</v>
          </cell>
          <cell r="AU79">
            <v>0</v>
          </cell>
          <cell r="AV79">
            <v>0</v>
          </cell>
          <cell r="AW79">
            <v>0</v>
          </cell>
          <cell r="AX79">
            <v>0</v>
          </cell>
          <cell r="AY79">
            <v>2491</v>
          </cell>
          <cell r="AZ79">
            <v>0</v>
          </cell>
          <cell r="BA79">
            <v>47472</v>
          </cell>
          <cell r="BB79">
            <v>0</v>
          </cell>
          <cell r="BC79">
            <v>0</v>
          </cell>
        </row>
        <row r="80">
          <cell r="B80">
            <v>4132</v>
          </cell>
          <cell r="C80" t="str">
            <v>South Weald St Peter's CE P</v>
          </cell>
          <cell r="D80">
            <v>1891009.78</v>
          </cell>
          <cell r="E80">
            <v>1891009.78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101566.05</v>
          </cell>
          <cell r="K80">
            <v>101566.05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24155</v>
          </cell>
          <cell r="Q80">
            <v>24155</v>
          </cell>
          <cell r="R80">
            <v>0</v>
          </cell>
          <cell r="S80">
            <v>1082.53</v>
          </cell>
          <cell r="T80">
            <v>1082.53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 t="b">
            <v>1</v>
          </cell>
          <cell r="Z80">
            <v>0</v>
          </cell>
          <cell r="AA80">
            <v>0</v>
          </cell>
          <cell r="AB80">
            <v>103183</v>
          </cell>
          <cell r="AC80">
            <v>103183</v>
          </cell>
          <cell r="AD80">
            <v>0</v>
          </cell>
          <cell r="AE80">
            <v>2267792.66</v>
          </cell>
          <cell r="AF80">
            <v>2267792.6599999997</v>
          </cell>
          <cell r="AG80">
            <v>0</v>
          </cell>
          <cell r="AH80">
            <v>0</v>
          </cell>
          <cell r="AI80">
            <v>2064765.41</v>
          </cell>
          <cell r="AJ80">
            <v>203027.25</v>
          </cell>
          <cell r="AK80">
            <v>0</v>
          </cell>
          <cell r="AL80">
            <v>0</v>
          </cell>
          <cell r="AM80">
            <v>3544.59</v>
          </cell>
          <cell r="AN80">
            <v>0</v>
          </cell>
          <cell r="AO80">
            <v>0</v>
          </cell>
          <cell r="AP80">
            <v>4987.05</v>
          </cell>
          <cell r="AQ80">
            <v>0</v>
          </cell>
          <cell r="AR80">
            <v>0</v>
          </cell>
          <cell r="AS80">
            <v>1320</v>
          </cell>
          <cell r="AT80">
            <v>0</v>
          </cell>
          <cell r="AU80">
            <v>0</v>
          </cell>
          <cell r="AV80">
            <v>0</v>
          </cell>
          <cell r="AW80">
            <v>0</v>
          </cell>
          <cell r="AX80">
            <v>50943</v>
          </cell>
          <cell r="AY80">
            <v>0</v>
          </cell>
          <cell r="AZ80">
            <v>0</v>
          </cell>
          <cell r="BA80">
            <v>86442</v>
          </cell>
          <cell r="BB80">
            <v>51642</v>
          </cell>
          <cell r="BC80">
            <v>14000</v>
          </cell>
        </row>
        <row r="81">
          <cell r="B81">
            <v>5890</v>
          </cell>
          <cell r="C81" t="str">
            <v>St Benedict's College</v>
          </cell>
          <cell r="D81">
            <v>5455734.2000000002</v>
          </cell>
          <cell r="E81">
            <v>5455734.2000000002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125424.5</v>
          </cell>
          <cell r="K81">
            <v>125424.5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157089</v>
          </cell>
          <cell r="Q81">
            <v>157089</v>
          </cell>
          <cell r="R81">
            <v>0</v>
          </cell>
          <cell r="S81">
            <v>15809.75</v>
          </cell>
          <cell r="T81">
            <v>15809.75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 t="b">
            <v>1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6073257.5199999996</v>
          </cell>
          <cell r="AF81">
            <v>6073257.5199999996</v>
          </cell>
          <cell r="AG81">
            <v>0</v>
          </cell>
          <cell r="AH81">
            <v>0</v>
          </cell>
          <cell r="AI81">
            <v>5794837.0599999996</v>
          </cell>
          <cell r="AJ81">
            <v>278420.46000000002</v>
          </cell>
          <cell r="AK81">
            <v>0</v>
          </cell>
          <cell r="AL81">
            <v>0</v>
          </cell>
          <cell r="AM81">
            <v>7561.71</v>
          </cell>
          <cell r="AN81">
            <v>0</v>
          </cell>
          <cell r="AO81">
            <v>2380</v>
          </cell>
          <cell r="AP81">
            <v>0</v>
          </cell>
          <cell r="AQ81">
            <v>0</v>
          </cell>
          <cell r="AR81">
            <v>0</v>
          </cell>
          <cell r="AS81">
            <v>2029</v>
          </cell>
          <cell r="AT81">
            <v>0</v>
          </cell>
          <cell r="AU81">
            <v>0</v>
          </cell>
          <cell r="AV81">
            <v>0</v>
          </cell>
          <cell r="AW81">
            <v>40979</v>
          </cell>
          <cell r="AX81">
            <v>0</v>
          </cell>
          <cell r="AY81">
            <v>33813</v>
          </cell>
          <cell r="AZ81">
            <v>0</v>
          </cell>
          <cell r="BA81">
            <v>75606</v>
          </cell>
          <cell r="BB81">
            <v>0</v>
          </cell>
          <cell r="BC81">
            <v>128022</v>
          </cell>
        </row>
        <row r="82">
          <cell r="B82">
            <v>5690</v>
          </cell>
          <cell r="C82" t="str">
            <v>St John Payne</v>
          </cell>
          <cell r="D82">
            <v>6021294.0599999996</v>
          </cell>
          <cell r="E82">
            <v>6021294.0599999996</v>
          </cell>
          <cell r="F82">
            <v>0</v>
          </cell>
          <cell r="G82">
            <v>1241896.5900000001</v>
          </cell>
          <cell r="H82">
            <v>1241896.5900000001</v>
          </cell>
          <cell r="I82">
            <v>0</v>
          </cell>
          <cell r="J82">
            <v>100765.5</v>
          </cell>
          <cell r="K82">
            <v>100765.5</v>
          </cell>
          <cell r="L82">
            <v>0</v>
          </cell>
          <cell r="M82">
            <v>103285</v>
          </cell>
          <cell r="N82">
            <v>103285</v>
          </cell>
          <cell r="O82">
            <v>0</v>
          </cell>
          <cell r="P82">
            <v>189750</v>
          </cell>
          <cell r="Q82">
            <v>189750</v>
          </cell>
          <cell r="R82">
            <v>0</v>
          </cell>
          <cell r="S82">
            <v>4534.6499999999996</v>
          </cell>
          <cell r="T82">
            <v>4534.6499999999996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 t="b">
            <v>1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8994399.7300000004</v>
          </cell>
          <cell r="AF82">
            <v>8384429.1000000006</v>
          </cell>
          <cell r="AG82">
            <v>55326.719999999972</v>
          </cell>
          <cell r="AH82">
            <v>554643.91</v>
          </cell>
          <cell r="AI82">
            <v>7229153.1500000004</v>
          </cell>
          <cell r="AJ82">
            <v>1765246.58</v>
          </cell>
          <cell r="AK82">
            <v>0</v>
          </cell>
          <cell r="AL82">
            <v>0</v>
          </cell>
          <cell r="AM82">
            <v>8059.08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  <cell r="AR82">
            <v>0</v>
          </cell>
          <cell r="AS82">
            <v>700</v>
          </cell>
          <cell r="AT82">
            <v>0</v>
          </cell>
          <cell r="AU82">
            <v>0</v>
          </cell>
          <cell r="AV82">
            <v>26265</v>
          </cell>
          <cell r="AW82">
            <v>0</v>
          </cell>
          <cell r="AX82">
            <v>250000</v>
          </cell>
          <cell r="AY82">
            <v>0</v>
          </cell>
          <cell r="AZ82">
            <v>0</v>
          </cell>
          <cell r="BA82">
            <v>250000</v>
          </cell>
          <cell r="BB82">
            <v>654780</v>
          </cell>
          <cell r="BC82">
            <v>554644</v>
          </cell>
        </row>
        <row r="83">
          <cell r="B83">
            <v>4750</v>
          </cell>
          <cell r="C83" t="str">
            <v>Abacus P</v>
          </cell>
          <cell r="D83">
            <v>1944477.0699999998</v>
          </cell>
          <cell r="E83">
            <v>1944477.07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186066.5</v>
          </cell>
          <cell r="K83">
            <v>186066.5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53075</v>
          </cell>
          <cell r="Q83">
            <v>53075</v>
          </cell>
          <cell r="R83">
            <v>0</v>
          </cell>
          <cell r="S83">
            <v>7365.0599999999995</v>
          </cell>
          <cell r="T83">
            <v>7365.06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 t="b">
            <v>1</v>
          </cell>
          <cell r="Z83">
            <v>0</v>
          </cell>
          <cell r="AA83">
            <v>0</v>
          </cell>
          <cell r="AB83">
            <v>93903</v>
          </cell>
          <cell r="AC83">
            <v>93903</v>
          </cell>
          <cell r="AD83">
            <v>0</v>
          </cell>
          <cell r="AE83">
            <v>2538127.2400000002</v>
          </cell>
          <cell r="AF83">
            <v>2520384.0799999996</v>
          </cell>
          <cell r="AG83">
            <v>17743.16</v>
          </cell>
          <cell r="AH83">
            <v>0</v>
          </cell>
          <cell r="AI83">
            <v>2251220.13</v>
          </cell>
          <cell r="AJ83">
            <v>286907.11</v>
          </cell>
          <cell r="AK83">
            <v>0</v>
          </cell>
          <cell r="AL83">
            <v>0</v>
          </cell>
          <cell r="AM83">
            <v>3561.71</v>
          </cell>
          <cell r="AN83">
            <v>0</v>
          </cell>
          <cell r="AO83">
            <v>-0.21</v>
          </cell>
          <cell r="AP83">
            <v>0.5</v>
          </cell>
          <cell r="AQ83">
            <v>0</v>
          </cell>
          <cell r="AR83">
            <v>0</v>
          </cell>
          <cell r="AS83">
            <v>0</v>
          </cell>
          <cell r="AT83">
            <v>0</v>
          </cell>
          <cell r="AU83">
            <v>0</v>
          </cell>
          <cell r="AV83">
            <v>0</v>
          </cell>
          <cell r="AW83">
            <v>0</v>
          </cell>
          <cell r="AX83">
            <v>0</v>
          </cell>
          <cell r="AY83">
            <v>11272</v>
          </cell>
          <cell r="AZ83">
            <v>0</v>
          </cell>
          <cell r="BA83">
            <v>0</v>
          </cell>
          <cell r="BB83">
            <v>273712</v>
          </cell>
          <cell r="BC83">
            <v>0</v>
          </cell>
        </row>
        <row r="84">
          <cell r="B84">
            <v>1426</v>
          </cell>
          <cell r="C84" t="str">
            <v>St Thomas of Canterbury CE P</v>
          </cell>
          <cell r="D84">
            <v>2081067.73</v>
          </cell>
          <cell r="E84">
            <v>2081067.73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161041.16999999998</v>
          </cell>
          <cell r="K84">
            <v>161041.17000000001</v>
          </cell>
          <cell r="L84">
            <v>0</v>
          </cell>
          <cell r="M84">
            <v>14805</v>
          </cell>
          <cell r="N84">
            <v>14805</v>
          </cell>
          <cell r="O84">
            <v>0</v>
          </cell>
          <cell r="P84">
            <v>105851</v>
          </cell>
          <cell r="Q84">
            <v>105851</v>
          </cell>
          <cell r="R84">
            <v>0</v>
          </cell>
          <cell r="S84">
            <v>4505.0599999999995</v>
          </cell>
          <cell r="T84">
            <v>4505.0600000000004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 t="b">
            <v>1</v>
          </cell>
          <cell r="Z84">
            <v>0</v>
          </cell>
          <cell r="AA84">
            <v>0</v>
          </cell>
          <cell r="AB84">
            <v>29248</v>
          </cell>
          <cell r="AC84">
            <v>29248</v>
          </cell>
          <cell r="AD84">
            <v>0</v>
          </cell>
          <cell r="AE84">
            <v>2547780.46</v>
          </cell>
          <cell r="AF84">
            <v>2508343.09</v>
          </cell>
          <cell r="AG84">
            <v>39437.369999999995</v>
          </cell>
          <cell r="AH84">
            <v>0</v>
          </cell>
          <cell r="AI84">
            <v>2342511.2000000002</v>
          </cell>
          <cell r="AJ84">
            <v>205269.26</v>
          </cell>
          <cell r="AK84">
            <v>0</v>
          </cell>
          <cell r="AL84">
            <v>0</v>
          </cell>
          <cell r="AM84">
            <v>2594.23</v>
          </cell>
          <cell r="AN84">
            <v>0</v>
          </cell>
          <cell r="AO84">
            <v>0</v>
          </cell>
          <cell r="AP84">
            <v>0</v>
          </cell>
          <cell r="AQ84">
            <v>0</v>
          </cell>
          <cell r="AR84">
            <v>0</v>
          </cell>
          <cell r="AS84">
            <v>0</v>
          </cell>
          <cell r="AT84">
            <v>0</v>
          </cell>
          <cell r="AU84">
            <v>0</v>
          </cell>
          <cell r="AV84">
            <v>0</v>
          </cell>
          <cell r="AW84">
            <v>0</v>
          </cell>
          <cell r="AX84">
            <v>0</v>
          </cell>
          <cell r="AY84">
            <v>0</v>
          </cell>
          <cell r="AZ84">
            <v>5000</v>
          </cell>
          <cell r="BA84">
            <v>47806</v>
          </cell>
          <cell r="BB84">
            <v>0</v>
          </cell>
          <cell r="BC84">
            <v>152463</v>
          </cell>
        </row>
        <row r="85">
          <cell r="B85">
            <v>1564</v>
          </cell>
          <cell r="C85" t="str">
            <v>Canvey C I</v>
          </cell>
          <cell r="D85">
            <v>937323.5</v>
          </cell>
          <cell r="E85">
            <v>937323.5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48483</v>
          </cell>
          <cell r="K85">
            <v>48483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59655</v>
          </cell>
          <cell r="Q85">
            <v>59655</v>
          </cell>
          <cell r="R85">
            <v>0</v>
          </cell>
          <cell r="S85">
            <v>142643.71</v>
          </cell>
          <cell r="T85">
            <v>142643.71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 t="b">
            <v>1</v>
          </cell>
          <cell r="Z85">
            <v>0</v>
          </cell>
          <cell r="AA85">
            <v>0</v>
          </cell>
          <cell r="AB85">
            <v>76833</v>
          </cell>
          <cell r="AC85">
            <v>76833</v>
          </cell>
          <cell r="AD85">
            <v>0</v>
          </cell>
          <cell r="AE85">
            <v>1382624.3</v>
          </cell>
          <cell r="AF85">
            <v>1369052.8600000003</v>
          </cell>
          <cell r="AG85">
            <v>13571.440000000002</v>
          </cell>
          <cell r="AH85">
            <v>0</v>
          </cell>
          <cell r="AI85">
            <v>1145108.55</v>
          </cell>
          <cell r="AJ85">
            <v>237515.75</v>
          </cell>
          <cell r="AK85">
            <v>0</v>
          </cell>
          <cell r="AL85">
            <v>0</v>
          </cell>
          <cell r="AM85">
            <v>1525.83</v>
          </cell>
          <cell r="AN85">
            <v>0</v>
          </cell>
          <cell r="AO85">
            <v>0</v>
          </cell>
          <cell r="AP85">
            <v>0</v>
          </cell>
          <cell r="AQ85">
            <v>0</v>
          </cell>
          <cell r="AR85">
            <v>0</v>
          </cell>
          <cell r="AS85">
            <v>0</v>
          </cell>
          <cell r="AT85">
            <v>0</v>
          </cell>
          <cell r="AU85">
            <v>0</v>
          </cell>
          <cell r="AV85">
            <v>0</v>
          </cell>
          <cell r="AW85">
            <v>5326</v>
          </cell>
          <cell r="AX85">
            <v>0</v>
          </cell>
          <cell r="AY85">
            <v>9582</v>
          </cell>
          <cell r="AZ85">
            <v>35000</v>
          </cell>
          <cell r="BA85">
            <v>48656</v>
          </cell>
          <cell r="BB85">
            <v>90000</v>
          </cell>
          <cell r="BC85">
            <v>48952</v>
          </cell>
        </row>
        <row r="86">
          <cell r="B86">
            <v>1814</v>
          </cell>
          <cell r="C86" t="str">
            <v>Brinkley Grove P</v>
          </cell>
          <cell r="D86">
            <v>1969548.1700000002</v>
          </cell>
          <cell r="E86">
            <v>1969548.1700000002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40069</v>
          </cell>
          <cell r="K86">
            <v>40069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161872</v>
          </cell>
          <cell r="Q86">
            <v>161872</v>
          </cell>
          <cell r="R86">
            <v>0</v>
          </cell>
          <cell r="S86">
            <v>8081.86</v>
          </cell>
          <cell r="T86">
            <v>8081.86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 t="b">
            <v>1</v>
          </cell>
          <cell r="Z86">
            <v>0</v>
          </cell>
          <cell r="AA86">
            <v>0</v>
          </cell>
          <cell r="AB86">
            <v>70726</v>
          </cell>
          <cell r="AC86">
            <v>70726</v>
          </cell>
          <cell r="AD86">
            <v>0</v>
          </cell>
          <cell r="AE86">
            <v>2518646.1599999997</v>
          </cell>
          <cell r="AF86">
            <v>2500501.7999999998</v>
          </cell>
          <cell r="AG86">
            <v>18144.359999999993</v>
          </cell>
          <cell r="AH86">
            <v>0</v>
          </cell>
          <cell r="AI86">
            <v>2209848.5499999998</v>
          </cell>
          <cell r="AJ86">
            <v>308797.61</v>
          </cell>
          <cell r="AK86">
            <v>0</v>
          </cell>
          <cell r="AL86">
            <v>0</v>
          </cell>
          <cell r="AM86">
            <v>3515.31</v>
          </cell>
          <cell r="AN86">
            <v>0</v>
          </cell>
          <cell r="AO86">
            <v>0</v>
          </cell>
          <cell r="AP86">
            <v>0</v>
          </cell>
          <cell r="AQ86">
            <v>0</v>
          </cell>
          <cell r="AR86">
            <v>0</v>
          </cell>
          <cell r="AS86">
            <v>0</v>
          </cell>
          <cell r="AT86">
            <v>0</v>
          </cell>
          <cell r="AU86">
            <v>0</v>
          </cell>
          <cell r="AV86">
            <v>0</v>
          </cell>
          <cell r="AW86">
            <v>0</v>
          </cell>
          <cell r="AX86">
            <v>0</v>
          </cell>
          <cell r="AY86">
            <v>19293</v>
          </cell>
          <cell r="AZ86">
            <v>0</v>
          </cell>
          <cell r="BA86">
            <v>121250</v>
          </cell>
          <cell r="BB86">
            <v>155389</v>
          </cell>
          <cell r="BC86">
            <v>0</v>
          </cell>
        </row>
        <row r="87">
          <cell r="B87">
            <v>3590</v>
          </cell>
          <cell r="C87" t="str">
            <v>Eversley C P</v>
          </cell>
          <cell r="D87">
            <v>2145269.2800000003</v>
          </cell>
          <cell r="E87">
            <v>2145269.2799999998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45281</v>
          </cell>
          <cell r="K87">
            <v>45281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195610</v>
          </cell>
          <cell r="Q87">
            <v>195610</v>
          </cell>
          <cell r="R87">
            <v>0</v>
          </cell>
          <cell r="S87">
            <v>2365.06</v>
          </cell>
          <cell r="T87">
            <v>2365.06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 t="b">
            <v>1</v>
          </cell>
          <cell r="Z87">
            <v>0</v>
          </cell>
          <cell r="AA87">
            <v>0</v>
          </cell>
          <cell r="AB87">
            <v>77574</v>
          </cell>
          <cell r="AC87">
            <v>77574</v>
          </cell>
          <cell r="AD87">
            <v>0</v>
          </cell>
          <cell r="AE87">
            <v>3129347.7</v>
          </cell>
          <cell r="AF87">
            <v>3105902</v>
          </cell>
          <cell r="AG87">
            <v>23445.7</v>
          </cell>
          <cell r="AH87">
            <v>0</v>
          </cell>
          <cell r="AI87">
            <v>2519326.65</v>
          </cell>
          <cell r="AJ87">
            <v>610021.05000000005</v>
          </cell>
          <cell r="AK87">
            <v>0</v>
          </cell>
          <cell r="AL87">
            <v>0</v>
          </cell>
          <cell r="AM87">
            <v>3595.96</v>
          </cell>
          <cell r="AN87">
            <v>-694.46</v>
          </cell>
          <cell r="AO87">
            <v>0</v>
          </cell>
          <cell r="AP87">
            <v>0</v>
          </cell>
          <cell r="AQ87">
            <v>0</v>
          </cell>
          <cell r="AR87">
            <v>0</v>
          </cell>
          <cell r="AS87">
            <v>0</v>
          </cell>
          <cell r="AT87">
            <v>0</v>
          </cell>
          <cell r="AU87">
            <v>0</v>
          </cell>
          <cell r="AV87">
            <v>0</v>
          </cell>
          <cell r="AW87">
            <v>0</v>
          </cell>
          <cell r="AX87">
            <v>0</v>
          </cell>
          <cell r="AY87">
            <v>0</v>
          </cell>
          <cell r="AZ87">
            <v>0</v>
          </cell>
          <cell r="BA87">
            <v>312444</v>
          </cell>
          <cell r="BB87">
            <v>0</v>
          </cell>
          <cell r="BC87">
            <v>280508</v>
          </cell>
        </row>
        <row r="88">
          <cell r="B88">
            <v>1822</v>
          </cell>
          <cell r="C88" t="str">
            <v>Gosbecks C P</v>
          </cell>
          <cell r="D88">
            <v>1329695.1400000001</v>
          </cell>
          <cell r="E88">
            <v>1329695.1399999999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27707.5</v>
          </cell>
          <cell r="K88">
            <v>27707.5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83850</v>
          </cell>
          <cell r="Q88">
            <v>83850</v>
          </cell>
          <cell r="R88">
            <v>0</v>
          </cell>
          <cell r="S88">
            <v>11027.72</v>
          </cell>
          <cell r="T88">
            <v>11027.72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 t="b">
            <v>1</v>
          </cell>
          <cell r="Z88">
            <v>0</v>
          </cell>
          <cell r="AA88">
            <v>0</v>
          </cell>
          <cell r="AB88">
            <v>50054</v>
          </cell>
          <cell r="AC88">
            <v>50054</v>
          </cell>
          <cell r="AD88">
            <v>0</v>
          </cell>
          <cell r="AE88">
            <v>1782175.52</v>
          </cell>
          <cell r="AF88">
            <v>1766028.7400000002</v>
          </cell>
          <cell r="AG88">
            <v>16146.78</v>
          </cell>
          <cell r="AH88">
            <v>0</v>
          </cell>
          <cell r="AI88">
            <v>1505960.31</v>
          </cell>
          <cell r="AJ88">
            <v>276215.21000000002</v>
          </cell>
          <cell r="AK88">
            <v>0</v>
          </cell>
          <cell r="AL88">
            <v>0</v>
          </cell>
          <cell r="AM88">
            <v>2343.54</v>
          </cell>
          <cell r="AN88">
            <v>-1562.54</v>
          </cell>
          <cell r="AO88">
            <v>0</v>
          </cell>
          <cell r="AP88">
            <v>0</v>
          </cell>
          <cell r="AQ88">
            <v>0</v>
          </cell>
          <cell r="AR88">
            <v>0</v>
          </cell>
          <cell r="AS88">
            <v>0</v>
          </cell>
          <cell r="AT88">
            <v>0</v>
          </cell>
          <cell r="AU88">
            <v>0</v>
          </cell>
          <cell r="AV88">
            <v>0</v>
          </cell>
          <cell r="AW88">
            <v>0</v>
          </cell>
          <cell r="AX88">
            <v>0</v>
          </cell>
          <cell r="AY88">
            <v>50567</v>
          </cell>
          <cell r="AZ88">
            <v>0</v>
          </cell>
          <cell r="BA88">
            <v>169589</v>
          </cell>
          <cell r="BB88">
            <v>0</v>
          </cell>
          <cell r="BC88">
            <v>50000</v>
          </cell>
        </row>
        <row r="89">
          <cell r="B89">
            <v>1018</v>
          </cell>
          <cell r="C89" t="str">
            <v>St Marys CE P (Ard)</v>
          </cell>
          <cell r="D89">
            <v>628496.25</v>
          </cell>
          <cell r="E89">
            <v>628496.25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13866.66</v>
          </cell>
          <cell r="K89">
            <v>13866.66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14550</v>
          </cell>
          <cell r="Q89">
            <v>14550</v>
          </cell>
          <cell r="R89">
            <v>0</v>
          </cell>
          <cell r="S89">
            <v>5656.93</v>
          </cell>
          <cell r="T89">
            <v>5656.93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 t="b">
            <v>1</v>
          </cell>
          <cell r="Z89">
            <v>0</v>
          </cell>
          <cell r="AA89">
            <v>0</v>
          </cell>
          <cell r="AB89">
            <v>31655</v>
          </cell>
          <cell r="AC89">
            <v>31655</v>
          </cell>
          <cell r="AD89">
            <v>0</v>
          </cell>
          <cell r="AE89">
            <v>787981.03</v>
          </cell>
          <cell r="AF89">
            <v>713501.71000000008</v>
          </cell>
          <cell r="AG89">
            <v>12046.12</v>
          </cell>
          <cell r="AH89">
            <v>62433.2</v>
          </cell>
          <cell r="AI89">
            <v>743757.57</v>
          </cell>
          <cell r="AJ89">
            <v>44223.46</v>
          </cell>
          <cell r="AK89">
            <v>0</v>
          </cell>
          <cell r="AL89">
            <v>0</v>
          </cell>
          <cell r="AM89">
            <v>935.73</v>
          </cell>
          <cell r="AN89">
            <v>0</v>
          </cell>
          <cell r="AO89">
            <v>0</v>
          </cell>
          <cell r="AP89">
            <v>5466.66</v>
          </cell>
          <cell r="AQ89">
            <v>0</v>
          </cell>
          <cell r="AR89">
            <v>0</v>
          </cell>
          <cell r="AS89">
            <v>0</v>
          </cell>
          <cell r="AT89">
            <v>0</v>
          </cell>
          <cell r="AU89">
            <v>0</v>
          </cell>
          <cell r="AV89">
            <v>0</v>
          </cell>
          <cell r="AW89">
            <v>0</v>
          </cell>
          <cell r="AX89">
            <v>0</v>
          </cell>
          <cell r="AY89">
            <v>0</v>
          </cell>
          <cell r="AZ89">
            <v>0</v>
          </cell>
          <cell r="BA89">
            <v>32802</v>
          </cell>
          <cell r="BB89">
            <v>0</v>
          </cell>
          <cell r="BC89">
            <v>0</v>
          </cell>
        </row>
        <row r="90">
          <cell r="B90">
            <v>2496</v>
          </cell>
          <cell r="C90" t="str">
            <v>St Georges CE P</v>
          </cell>
          <cell r="D90">
            <v>868549.76</v>
          </cell>
          <cell r="E90">
            <v>868549.76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80093.5</v>
          </cell>
          <cell r="K90">
            <v>80093.5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11640</v>
          </cell>
          <cell r="Q90">
            <v>11640</v>
          </cell>
          <cell r="R90">
            <v>0</v>
          </cell>
          <cell r="S90">
            <v>2400</v>
          </cell>
          <cell r="T90">
            <v>2400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 t="b">
            <v>1</v>
          </cell>
          <cell r="Z90">
            <v>0</v>
          </cell>
          <cell r="AA90">
            <v>0</v>
          </cell>
          <cell r="AB90">
            <v>41088</v>
          </cell>
          <cell r="AC90">
            <v>41088</v>
          </cell>
          <cell r="AD90">
            <v>0</v>
          </cell>
          <cell r="AE90">
            <v>1119420.93</v>
          </cell>
          <cell r="AF90">
            <v>1106978.05</v>
          </cell>
          <cell r="AG90">
            <v>12442.88</v>
          </cell>
          <cell r="AH90">
            <v>0</v>
          </cell>
          <cell r="AI90">
            <v>985092.12</v>
          </cell>
          <cell r="AJ90">
            <v>134328.81</v>
          </cell>
          <cell r="AK90">
            <v>0</v>
          </cell>
          <cell r="AL90">
            <v>0</v>
          </cell>
          <cell r="AM90">
            <v>977.88</v>
          </cell>
          <cell r="AN90">
            <v>0</v>
          </cell>
          <cell r="AO90">
            <v>0</v>
          </cell>
          <cell r="AP90">
            <v>0</v>
          </cell>
          <cell r="AQ90">
            <v>0</v>
          </cell>
          <cell r="AR90">
            <v>0</v>
          </cell>
          <cell r="AS90">
            <v>0</v>
          </cell>
          <cell r="AT90">
            <v>0</v>
          </cell>
          <cell r="AU90">
            <v>0</v>
          </cell>
          <cell r="AV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0</v>
          </cell>
          <cell r="BA90">
            <v>82840</v>
          </cell>
          <cell r="BB90">
            <v>23592</v>
          </cell>
          <cell r="BC90">
            <v>21166</v>
          </cell>
        </row>
        <row r="91">
          <cell r="B91">
            <v>4880</v>
          </cell>
          <cell r="C91" t="str">
            <v>Woodham Walter CE P</v>
          </cell>
          <cell r="D91">
            <v>660940.17000000004</v>
          </cell>
          <cell r="E91">
            <v>660940.17000000004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17413</v>
          </cell>
          <cell r="K91">
            <v>17413</v>
          </cell>
          <cell r="L91">
            <v>0</v>
          </cell>
          <cell r="M91">
            <v>1880</v>
          </cell>
          <cell r="N91">
            <v>1880</v>
          </cell>
          <cell r="O91">
            <v>0</v>
          </cell>
          <cell r="P91">
            <v>47635</v>
          </cell>
          <cell r="Q91">
            <v>47635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 t="b">
            <v>1</v>
          </cell>
          <cell r="Z91">
            <v>0</v>
          </cell>
          <cell r="AA91">
            <v>0</v>
          </cell>
          <cell r="AB91">
            <v>37718</v>
          </cell>
          <cell r="AC91">
            <v>37718</v>
          </cell>
          <cell r="AD91">
            <v>0</v>
          </cell>
          <cell r="AE91">
            <v>797164.96</v>
          </cell>
          <cell r="AF91">
            <v>790125.92000000016</v>
          </cell>
          <cell r="AG91">
            <v>7039.0400000000081</v>
          </cell>
          <cell r="AH91">
            <v>0</v>
          </cell>
          <cell r="AI91">
            <v>759114.62</v>
          </cell>
          <cell r="AJ91">
            <v>38050.339999999997</v>
          </cell>
          <cell r="AK91">
            <v>0</v>
          </cell>
          <cell r="AL91">
            <v>0</v>
          </cell>
          <cell r="AM91">
            <v>961.02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  <cell r="AR91">
            <v>0</v>
          </cell>
          <cell r="AS91">
            <v>0</v>
          </cell>
          <cell r="AT91">
            <v>0</v>
          </cell>
          <cell r="AU91">
            <v>0</v>
          </cell>
          <cell r="AV91">
            <v>0</v>
          </cell>
          <cell r="AW91">
            <v>0</v>
          </cell>
          <cell r="AX91">
            <v>17844</v>
          </cell>
          <cell r="AY91">
            <v>0</v>
          </cell>
          <cell r="AZ91">
            <v>0</v>
          </cell>
          <cell r="BA91">
            <v>12135</v>
          </cell>
          <cell r="BB91">
            <v>811</v>
          </cell>
          <cell r="BC91">
            <v>5000</v>
          </cell>
        </row>
        <row r="92">
          <cell r="B92">
            <v>1366</v>
          </cell>
          <cell r="C92" t="str">
            <v>Great Bradfords C J</v>
          </cell>
          <cell r="D92">
            <v>1553150.09</v>
          </cell>
          <cell r="E92">
            <v>1553150.09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48171</v>
          </cell>
          <cell r="K92">
            <v>48171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164596</v>
          </cell>
          <cell r="Q92">
            <v>164596</v>
          </cell>
          <cell r="R92">
            <v>0</v>
          </cell>
          <cell r="S92">
            <v>7400</v>
          </cell>
          <cell r="T92">
            <v>7400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 t="b">
            <v>1</v>
          </cell>
          <cell r="Z92">
            <v>0</v>
          </cell>
          <cell r="AA92">
            <v>0</v>
          </cell>
          <cell r="AB92">
            <v>19289</v>
          </cell>
          <cell r="AC92">
            <v>19289</v>
          </cell>
          <cell r="AD92">
            <v>0</v>
          </cell>
          <cell r="AE92">
            <v>2144709.9</v>
          </cell>
          <cell r="AF92">
            <v>2144709.8999999994</v>
          </cell>
          <cell r="AG92">
            <v>0</v>
          </cell>
          <cell r="AH92">
            <v>0</v>
          </cell>
          <cell r="AI92">
            <v>1858866.82</v>
          </cell>
          <cell r="AJ92">
            <v>285843.08</v>
          </cell>
          <cell r="AK92">
            <v>0</v>
          </cell>
          <cell r="AL92">
            <v>0</v>
          </cell>
          <cell r="AM92">
            <v>2672.31</v>
          </cell>
          <cell r="AN92">
            <v>0</v>
          </cell>
          <cell r="AO92">
            <v>6000</v>
          </cell>
          <cell r="AP92">
            <v>0</v>
          </cell>
          <cell r="AQ92">
            <v>0</v>
          </cell>
          <cell r="AR92">
            <v>0</v>
          </cell>
          <cell r="AS92">
            <v>556</v>
          </cell>
          <cell r="AT92">
            <v>0</v>
          </cell>
          <cell r="AU92">
            <v>0</v>
          </cell>
          <cell r="AV92">
            <v>0</v>
          </cell>
          <cell r="AW92">
            <v>0</v>
          </cell>
          <cell r="AX92">
            <v>0</v>
          </cell>
          <cell r="AY92">
            <v>0</v>
          </cell>
          <cell r="AZ92">
            <v>0</v>
          </cell>
          <cell r="BA92">
            <v>285843</v>
          </cell>
          <cell r="BB92">
            <v>0</v>
          </cell>
          <cell r="BC92">
            <v>0</v>
          </cell>
        </row>
        <row r="93">
          <cell r="B93">
            <v>1846</v>
          </cell>
          <cell r="C93" t="str">
            <v>Montgomery C I &amp; N</v>
          </cell>
          <cell r="D93">
            <v>1422325</v>
          </cell>
          <cell r="E93">
            <v>1422325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33860.75</v>
          </cell>
          <cell r="K93">
            <v>33860.75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129189</v>
          </cell>
          <cell r="Q93">
            <v>129189</v>
          </cell>
          <cell r="R93">
            <v>0</v>
          </cell>
          <cell r="S93">
            <v>200</v>
          </cell>
          <cell r="T93">
            <v>200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 t="b">
            <v>1</v>
          </cell>
          <cell r="Z93">
            <v>0</v>
          </cell>
          <cell r="AA93">
            <v>0</v>
          </cell>
          <cell r="AB93">
            <v>106562</v>
          </cell>
          <cell r="AC93">
            <v>106562</v>
          </cell>
          <cell r="AD93">
            <v>0</v>
          </cell>
          <cell r="AE93">
            <v>2124065.64</v>
          </cell>
          <cell r="AF93">
            <v>2108163.9900000002</v>
          </cell>
          <cell r="AG93">
            <v>15901.650000000001</v>
          </cell>
          <cell r="AH93">
            <v>0</v>
          </cell>
          <cell r="AI93">
            <v>1820382.09</v>
          </cell>
          <cell r="AJ93">
            <v>303683.55</v>
          </cell>
          <cell r="AK93">
            <v>0</v>
          </cell>
          <cell r="AL93">
            <v>0</v>
          </cell>
          <cell r="AM93">
            <v>2166.5100000000002</v>
          </cell>
          <cell r="AN93">
            <v>0</v>
          </cell>
          <cell r="AO93">
            <v>0</v>
          </cell>
          <cell r="AP93">
            <v>0</v>
          </cell>
          <cell r="AQ93">
            <v>0</v>
          </cell>
          <cell r="AR93">
            <v>0</v>
          </cell>
          <cell r="AS93">
            <v>9519</v>
          </cell>
          <cell r="AT93">
            <v>0</v>
          </cell>
          <cell r="AU93">
            <v>0</v>
          </cell>
          <cell r="AV93">
            <v>0</v>
          </cell>
          <cell r="AW93">
            <v>0</v>
          </cell>
          <cell r="AX93">
            <v>176244</v>
          </cell>
          <cell r="AY93">
            <v>0</v>
          </cell>
          <cell r="AZ93">
            <v>0</v>
          </cell>
          <cell r="BA93">
            <v>0</v>
          </cell>
          <cell r="BB93">
            <v>101062</v>
          </cell>
          <cell r="BC93">
            <v>10476</v>
          </cell>
        </row>
        <row r="94">
          <cell r="B94">
            <v>1258</v>
          </cell>
          <cell r="C94" t="str">
            <v>Quilters C I</v>
          </cell>
          <cell r="D94">
            <v>844741.39</v>
          </cell>
          <cell r="E94">
            <v>844741.39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48108</v>
          </cell>
          <cell r="K94">
            <v>48108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11215</v>
          </cell>
          <cell r="Q94">
            <v>11215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 t="b">
            <v>1</v>
          </cell>
          <cell r="Z94">
            <v>0</v>
          </cell>
          <cell r="AA94">
            <v>0</v>
          </cell>
          <cell r="AB94">
            <v>92074</v>
          </cell>
          <cell r="AC94">
            <v>92074</v>
          </cell>
          <cell r="AD94">
            <v>0</v>
          </cell>
          <cell r="AE94">
            <v>1138200.77</v>
          </cell>
          <cell r="AF94">
            <v>1124549.8500000001</v>
          </cell>
          <cell r="AG94">
            <v>13650.92</v>
          </cell>
          <cell r="AH94">
            <v>0</v>
          </cell>
          <cell r="AI94">
            <v>996572.64</v>
          </cell>
          <cell r="AJ94">
            <v>141628.13</v>
          </cell>
          <cell r="AK94">
            <v>0</v>
          </cell>
          <cell r="AL94">
            <v>0</v>
          </cell>
          <cell r="AM94">
            <v>1575.37</v>
          </cell>
          <cell r="AN94">
            <v>0</v>
          </cell>
          <cell r="AO94">
            <v>0.01</v>
          </cell>
          <cell r="AP94">
            <v>0</v>
          </cell>
          <cell r="AQ94">
            <v>0</v>
          </cell>
          <cell r="AR94">
            <v>0</v>
          </cell>
          <cell r="AS94">
            <v>0</v>
          </cell>
          <cell r="AT94">
            <v>0</v>
          </cell>
          <cell r="AU94">
            <v>0</v>
          </cell>
          <cell r="AV94">
            <v>0</v>
          </cell>
          <cell r="AW94">
            <v>0</v>
          </cell>
          <cell r="AX94">
            <v>0</v>
          </cell>
          <cell r="AY94">
            <v>0</v>
          </cell>
          <cell r="AZ94">
            <v>0</v>
          </cell>
          <cell r="BA94">
            <v>20197</v>
          </cell>
          <cell r="BB94">
            <v>119431</v>
          </cell>
          <cell r="BC94">
            <v>2000</v>
          </cell>
        </row>
        <row r="95">
          <cell r="B95">
            <v>1384</v>
          </cell>
          <cell r="C95" t="str">
            <v>White Court C P</v>
          </cell>
          <cell r="D95">
            <v>2763071.25</v>
          </cell>
          <cell r="E95">
            <v>2763071.25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110965.5</v>
          </cell>
          <cell r="K95">
            <v>110965.5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84695</v>
          </cell>
          <cell r="Q95">
            <v>84695</v>
          </cell>
          <cell r="R95">
            <v>0</v>
          </cell>
          <cell r="S95">
            <v>4113.8599999999997</v>
          </cell>
          <cell r="T95">
            <v>4113.8599999999997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 t="b">
            <v>1</v>
          </cell>
          <cell r="Z95">
            <v>0</v>
          </cell>
          <cell r="AA95">
            <v>0</v>
          </cell>
          <cell r="AB95">
            <v>109331</v>
          </cell>
          <cell r="AC95">
            <v>109331</v>
          </cell>
          <cell r="AD95">
            <v>0</v>
          </cell>
          <cell r="AE95">
            <v>3498798.75</v>
          </cell>
          <cell r="AF95">
            <v>3476963.2300000004</v>
          </cell>
          <cell r="AG95">
            <v>21835.52</v>
          </cell>
          <cell r="AH95">
            <v>0</v>
          </cell>
          <cell r="AI95">
            <v>3341133.86</v>
          </cell>
          <cell r="AJ95">
            <v>157664.89000000001</v>
          </cell>
          <cell r="AK95">
            <v>0</v>
          </cell>
          <cell r="AL95">
            <v>0</v>
          </cell>
          <cell r="AM95">
            <v>4720.8</v>
          </cell>
          <cell r="AN95">
            <v>0</v>
          </cell>
          <cell r="AO95">
            <v>0</v>
          </cell>
          <cell r="AP95">
            <v>0</v>
          </cell>
          <cell r="AQ95">
            <v>0</v>
          </cell>
          <cell r="AR95">
            <v>0</v>
          </cell>
          <cell r="AS95">
            <v>1200</v>
          </cell>
          <cell r="AT95">
            <v>0</v>
          </cell>
          <cell r="AU95">
            <v>0</v>
          </cell>
          <cell r="AV95">
            <v>0</v>
          </cell>
          <cell r="AW95">
            <v>5529</v>
          </cell>
          <cell r="AX95">
            <v>0</v>
          </cell>
          <cell r="AY95">
            <v>0</v>
          </cell>
          <cell r="AZ95">
            <v>0</v>
          </cell>
          <cell r="BA95">
            <v>130300</v>
          </cell>
          <cell r="BB95">
            <v>0</v>
          </cell>
          <cell r="BC95">
            <v>0</v>
          </cell>
        </row>
        <row r="96">
          <cell r="B96">
            <v>2122</v>
          </cell>
          <cell r="C96" t="str">
            <v>Dunmow St Marys CE P</v>
          </cell>
          <cell r="D96">
            <v>2150231.1800000002</v>
          </cell>
          <cell r="E96">
            <v>2150231.1800000002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56583</v>
          </cell>
          <cell r="K96">
            <v>56583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122033</v>
          </cell>
          <cell r="Q96">
            <v>122033</v>
          </cell>
          <cell r="R96">
            <v>0</v>
          </cell>
          <cell r="S96">
            <v>11870.79</v>
          </cell>
          <cell r="T96">
            <v>11870.79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 t="b">
            <v>1</v>
          </cell>
          <cell r="Z96">
            <v>0</v>
          </cell>
          <cell r="AA96">
            <v>0</v>
          </cell>
          <cell r="AB96">
            <v>93852</v>
          </cell>
          <cell r="AC96">
            <v>93852</v>
          </cell>
          <cell r="AD96">
            <v>0</v>
          </cell>
          <cell r="AE96">
            <v>2701260.35</v>
          </cell>
          <cell r="AF96">
            <v>2681812.09</v>
          </cell>
          <cell r="AG96">
            <v>19448.259999999998</v>
          </cell>
          <cell r="AH96">
            <v>0</v>
          </cell>
          <cell r="AI96">
            <v>2434767.0099999998</v>
          </cell>
          <cell r="AJ96">
            <v>266493.34000000003</v>
          </cell>
          <cell r="AK96">
            <v>0</v>
          </cell>
          <cell r="AL96">
            <v>0</v>
          </cell>
          <cell r="AM96">
            <v>3945.24</v>
          </cell>
          <cell r="AN96">
            <v>0</v>
          </cell>
          <cell r="AO96">
            <v>6459.04</v>
          </cell>
          <cell r="AP96">
            <v>0</v>
          </cell>
          <cell r="AQ96">
            <v>0</v>
          </cell>
          <cell r="AR96">
            <v>0</v>
          </cell>
          <cell r="AS96">
            <v>0</v>
          </cell>
          <cell r="AT96">
            <v>0</v>
          </cell>
          <cell r="AU96">
            <v>0</v>
          </cell>
          <cell r="AV96">
            <v>0</v>
          </cell>
          <cell r="AW96">
            <v>0</v>
          </cell>
          <cell r="AX96">
            <v>52507</v>
          </cell>
          <cell r="AY96">
            <v>3077</v>
          </cell>
          <cell r="AZ96">
            <v>0</v>
          </cell>
          <cell r="BA96">
            <v>105592</v>
          </cell>
          <cell r="BB96">
            <v>80869</v>
          </cell>
          <cell r="BC96">
            <v>5000</v>
          </cell>
        </row>
        <row r="97">
          <cell r="B97">
            <v>1688</v>
          </cell>
          <cell r="C97" t="str">
            <v>Trinity Road C P</v>
          </cell>
          <cell r="D97">
            <v>1819221.9700000002</v>
          </cell>
          <cell r="E97">
            <v>1819221.97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71957.069999999992</v>
          </cell>
          <cell r="K97">
            <v>71957.070000000007</v>
          </cell>
          <cell r="L97">
            <v>0</v>
          </cell>
          <cell r="M97">
            <v>25920</v>
          </cell>
          <cell r="N97">
            <v>25920</v>
          </cell>
          <cell r="O97">
            <v>0</v>
          </cell>
          <cell r="P97">
            <v>115975</v>
          </cell>
          <cell r="Q97">
            <v>115975</v>
          </cell>
          <cell r="R97">
            <v>0</v>
          </cell>
          <cell r="S97">
            <v>1188</v>
          </cell>
          <cell r="T97">
            <v>1188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 t="b">
            <v>1</v>
          </cell>
          <cell r="Z97">
            <v>0</v>
          </cell>
          <cell r="AA97">
            <v>0</v>
          </cell>
          <cell r="AB97">
            <v>72009</v>
          </cell>
          <cell r="AC97">
            <v>72009</v>
          </cell>
          <cell r="AD97">
            <v>0</v>
          </cell>
          <cell r="AE97">
            <v>2430489.86</v>
          </cell>
          <cell r="AF97">
            <v>2414331.4399999995</v>
          </cell>
          <cell r="AG97">
            <v>16158.42</v>
          </cell>
          <cell r="AH97">
            <v>0</v>
          </cell>
          <cell r="AI97">
            <v>1919589.03</v>
          </cell>
          <cell r="AJ97">
            <v>510900.83</v>
          </cell>
          <cell r="AK97">
            <v>0</v>
          </cell>
          <cell r="AL97">
            <v>0</v>
          </cell>
          <cell r="AM97">
            <v>2712.35</v>
          </cell>
          <cell r="AN97">
            <v>0</v>
          </cell>
          <cell r="AO97">
            <v>1200.8499999999999</v>
          </cell>
          <cell r="AP97">
            <v>-0.19</v>
          </cell>
          <cell r="AQ97">
            <v>0</v>
          </cell>
          <cell r="AR97">
            <v>0</v>
          </cell>
          <cell r="AS97">
            <v>0</v>
          </cell>
          <cell r="AT97">
            <v>0</v>
          </cell>
          <cell r="AU97">
            <v>0</v>
          </cell>
          <cell r="AV97">
            <v>19560</v>
          </cell>
          <cell r="AW97">
            <v>0</v>
          </cell>
          <cell r="AX97">
            <v>0</v>
          </cell>
          <cell r="AY97">
            <v>98000</v>
          </cell>
          <cell r="AZ97">
            <v>0</v>
          </cell>
          <cell r="BA97">
            <v>116973</v>
          </cell>
          <cell r="BB97">
            <v>235252</v>
          </cell>
          <cell r="BC97">
            <v>50000</v>
          </cell>
        </row>
        <row r="98">
          <cell r="B98">
            <v>2452</v>
          </cell>
          <cell r="C98" t="str">
            <v>Baddow Hall C I</v>
          </cell>
          <cell r="D98">
            <v>870476.85999999987</v>
          </cell>
          <cell r="E98">
            <v>870476.86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56194.5</v>
          </cell>
          <cell r="K98">
            <v>56194.5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55290</v>
          </cell>
          <cell r="Q98">
            <v>55290</v>
          </cell>
          <cell r="R98">
            <v>0</v>
          </cell>
          <cell r="S98">
            <v>3456.93</v>
          </cell>
          <cell r="T98">
            <v>3456.93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 t="b">
            <v>1</v>
          </cell>
          <cell r="Z98">
            <v>0</v>
          </cell>
          <cell r="AA98">
            <v>0</v>
          </cell>
          <cell r="AB98">
            <v>76579</v>
          </cell>
          <cell r="AC98">
            <v>76579</v>
          </cell>
          <cell r="AD98">
            <v>0</v>
          </cell>
          <cell r="AE98">
            <v>1224248.75</v>
          </cell>
          <cell r="AF98">
            <v>1210798.43</v>
          </cell>
          <cell r="AG98">
            <v>13450.32</v>
          </cell>
          <cell r="AH98">
            <v>0</v>
          </cell>
          <cell r="AI98">
            <v>1017964.38</v>
          </cell>
          <cell r="AJ98">
            <v>206284.37</v>
          </cell>
          <cell r="AK98">
            <v>0</v>
          </cell>
          <cell r="AL98">
            <v>0</v>
          </cell>
          <cell r="AM98">
            <v>1458.39</v>
          </cell>
          <cell r="AN98">
            <v>-1736.16</v>
          </cell>
          <cell r="AO98">
            <v>0</v>
          </cell>
          <cell r="AP98">
            <v>0</v>
          </cell>
          <cell r="AQ98">
            <v>0</v>
          </cell>
          <cell r="AR98">
            <v>0</v>
          </cell>
          <cell r="AS98">
            <v>0</v>
          </cell>
          <cell r="AT98">
            <v>0</v>
          </cell>
          <cell r="AU98">
            <v>0</v>
          </cell>
          <cell r="AV98">
            <v>0</v>
          </cell>
          <cell r="AW98">
            <v>0</v>
          </cell>
          <cell r="AX98">
            <v>0</v>
          </cell>
          <cell r="AY98">
            <v>789</v>
          </cell>
          <cell r="AZ98">
            <v>0</v>
          </cell>
          <cell r="BA98">
            <v>186145</v>
          </cell>
          <cell r="BB98">
            <v>0</v>
          </cell>
          <cell r="BC98">
            <v>10000</v>
          </cell>
        </row>
        <row r="99">
          <cell r="B99">
            <v>2200</v>
          </cell>
          <cell r="C99" t="str">
            <v>Elsenham CE P</v>
          </cell>
          <cell r="D99">
            <v>1656001.72</v>
          </cell>
          <cell r="E99">
            <v>1656001.72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52309</v>
          </cell>
          <cell r="K99">
            <v>52309</v>
          </cell>
          <cell r="L99">
            <v>0</v>
          </cell>
          <cell r="M99">
            <v>9870</v>
          </cell>
          <cell r="N99">
            <v>9870</v>
          </cell>
          <cell r="O99">
            <v>0</v>
          </cell>
          <cell r="P99">
            <v>63235</v>
          </cell>
          <cell r="Q99">
            <v>63235</v>
          </cell>
          <cell r="R99">
            <v>0</v>
          </cell>
          <cell r="S99">
            <v>6713.86</v>
          </cell>
          <cell r="T99">
            <v>6713.86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 t="b">
            <v>1</v>
          </cell>
          <cell r="Z99">
            <v>0</v>
          </cell>
          <cell r="AA99">
            <v>0</v>
          </cell>
          <cell r="AB99">
            <v>85176</v>
          </cell>
          <cell r="AC99">
            <v>85176</v>
          </cell>
          <cell r="AD99">
            <v>0</v>
          </cell>
          <cell r="AE99">
            <v>2335025.75</v>
          </cell>
          <cell r="AF99">
            <v>2318686.79</v>
          </cell>
          <cell r="AG99">
            <v>16338.96</v>
          </cell>
          <cell r="AH99">
            <v>0</v>
          </cell>
          <cell r="AI99">
            <v>1976438.78</v>
          </cell>
          <cell r="AJ99">
            <v>358586.97</v>
          </cell>
          <cell r="AK99">
            <v>0</v>
          </cell>
          <cell r="AL99">
            <v>0</v>
          </cell>
          <cell r="AM99">
            <v>3014.43</v>
          </cell>
          <cell r="AN99">
            <v>0</v>
          </cell>
          <cell r="AO99">
            <v>0.56999999999999995</v>
          </cell>
          <cell r="AP99">
            <v>0</v>
          </cell>
          <cell r="AQ99">
            <v>0</v>
          </cell>
          <cell r="AR99">
            <v>0</v>
          </cell>
          <cell r="AS99">
            <v>0</v>
          </cell>
          <cell r="AT99">
            <v>0</v>
          </cell>
          <cell r="AU99">
            <v>0</v>
          </cell>
          <cell r="AV99">
            <v>9870</v>
          </cell>
          <cell r="AW99">
            <v>25484</v>
          </cell>
          <cell r="AX99">
            <v>0</v>
          </cell>
          <cell r="AY99">
            <v>17882</v>
          </cell>
          <cell r="AZ99">
            <v>0</v>
          </cell>
          <cell r="BA99">
            <v>276421</v>
          </cell>
          <cell r="BB99">
            <v>25725</v>
          </cell>
          <cell r="BC99">
            <v>3000</v>
          </cell>
        </row>
        <row r="100">
          <cell r="B100">
            <v>1256</v>
          </cell>
          <cell r="C100" t="str">
            <v>Quilters C J</v>
          </cell>
          <cell r="D100">
            <v>1185171.8600000001</v>
          </cell>
          <cell r="E100">
            <v>1185171.8600000001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28638</v>
          </cell>
          <cell r="K100">
            <v>28638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23595</v>
          </cell>
          <cell r="Q100">
            <v>23595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 t="b">
            <v>1</v>
          </cell>
          <cell r="Z100">
            <v>0</v>
          </cell>
          <cell r="AA100">
            <v>0</v>
          </cell>
          <cell r="AB100">
            <v>18560</v>
          </cell>
          <cell r="AC100">
            <v>18560</v>
          </cell>
          <cell r="AD100">
            <v>0</v>
          </cell>
          <cell r="AE100">
            <v>1347768.15</v>
          </cell>
          <cell r="AF100">
            <v>1347092.6699999997</v>
          </cell>
          <cell r="AG100">
            <v>675.47999999999956</v>
          </cell>
          <cell r="AH100">
            <v>0</v>
          </cell>
          <cell r="AI100">
            <v>1214410.78</v>
          </cell>
          <cell r="AJ100">
            <v>133357.37</v>
          </cell>
          <cell r="AK100">
            <v>0</v>
          </cell>
          <cell r="AL100">
            <v>0</v>
          </cell>
          <cell r="AM100">
            <v>2191.8200000000002</v>
          </cell>
          <cell r="AN100">
            <v>0</v>
          </cell>
          <cell r="AO100">
            <v>0</v>
          </cell>
          <cell r="AP100">
            <v>0</v>
          </cell>
          <cell r="AQ100">
            <v>0</v>
          </cell>
          <cell r="AR100">
            <v>0</v>
          </cell>
          <cell r="AS100">
            <v>0</v>
          </cell>
          <cell r="AT100">
            <v>0</v>
          </cell>
          <cell r="AU100">
            <v>0</v>
          </cell>
          <cell r="AV100">
            <v>0</v>
          </cell>
          <cell r="AW100">
            <v>0</v>
          </cell>
          <cell r="AX100">
            <v>0</v>
          </cell>
          <cell r="AY100">
            <v>0</v>
          </cell>
          <cell r="AZ100">
            <v>0</v>
          </cell>
          <cell r="BA100">
            <v>0</v>
          </cell>
          <cell r="BB100">
            <v>131357</v>
          </cell>
          <cell r="BC100">
            <v>2000</v>
          </cell>
        </row>
        <row r="101">
          <cell r="B101">
            <v>1690</v>
          </cell>
          <cell r="C101" t="str">
            <v>Westlands C P</v>
          </cell>
          <cell r="D101">
            <v>2919448.7399999998</v>
          </cell>
          <cell r="E101">
            <v>2919448.7399999998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67057</v>
          </cell>
          <cell r="K101">
            <v>67057</v>
          </cell>
          <cell r="L101">
            <v>0</v>
          </cell>
          <cell r="M101">
            <v>23110</v>
          </cell>
          <cell r="N101">
            <v>23110</v>
          </cell>
          <cell r="O101">
            <v>0</v>
          </cell>
          <cell r="P101">
            <v>245610</v>
          </cell>
          <cell r="Q101">
            <v>245610</v>
          </cell>
          <cell r="R101">
            <v>0</v>
          </cell>
          <cell r="S101">
            <v>856.93</v>
          </cell>
          <cell r="T101">
            <v>856.93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 t="b">
            <v>1</v>
          </cell>
          <cell r="Z101">
            <v>0</v>
          </cell>
          <cell r="AA101">
            <v>0</v>
          </cell>
          <cell r="AB101">
            <v>109650</v>
          </cell>
          <cell r="AC101">
            <v>109650</v>
          </cell>
          <cell r="AD101">
            <v>0</v>
          </cell>
          <cell r="AE101">
            <v>3944433.6500000004</v>
          </cell>
          <cell r="AF101">
            <v>3928241.6999999997</v>
          </cell>
          <cell r="AG101">
            <v>16191.950000000004</v>
          </cell>
          <cell r="AH101">
            <v>0</v>
          </cell>
          <cell r="AI101">
            <v>3458295.02</v>
          </cell>
          <cell r="AJ101">
            <v>486138.63</v>
          </cell>
          <cell r="AK101">
            <v>0</v>
          </cell>
          <cell r="AL101">
            <v>0</v>
          </cell>
          <cell r="AM101">
            <v>5167.59</v>
          </cell>
          <cell r="AN101">
            <v>0</v>
          </cell>
          <cell r="AO101">
            <v>0</v>
          </cell>
          <cell r="AP101">
            <v>0</v>
          </cell>
          <cell r="AQ101">
            <v>0</v>
          </cell>
          <cell r="AR101">
            <v>0</v>
          </cell>
          <cell r="AS101">
            <v>0</v>
          </cell>
          <cell r="AT101">
            <v>0</v>
          </cell>
          <cell r="AU101">
            <v>0</v>
          </cell>
          <cell r="AV101">
            <v>0</v>
          </cell>
          <cell r="AW101">
            <v>0</v>
          </cell>
          <cell r="AX101">
            <v>0</v>
          </cell>
          <cell r="AY101">
            <v>42254</v>
          </cell>
          <cell r="AZ101">
            <v>0</v>
          </cell>
          <cell r="BA101">
            <v>248863</v>
          </cell>
          <cell r="BB101">
            <v>100000</v>
          </cell>
          <cell r="BC101">
            <v>93143</v>
          </cell>
        </row>
        <row r="102">
          <cell r="B102">
            <v>4706</v>
          </cell>
          <cell r="C102" t="str">
            <v>West Horndon C P</v>
          </cell>
          <cell r="D102">
            <v>1118332.32</v>
          </cell>
          <cell r="E102">
            <v>1118332.32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47669.729999999996</v>
          </cell>
          <cell r="K102">
            <v>47669.73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37310</v>
          </cell>
          <cell r="Q102">
            <v>37310</v>
          </cell>
          <cell r="R102">
            <v>0</v>
          </cell>
          <cell r="S102">
            <v>3782.5299999999997</v>
          </cell>
          <cell r="T102">
            <v>3782.53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 t="b">
            <v>1</v>
          </cell>
          <cell r="Z102">
            <v>0</v>
          </cell>
          <cell r="AA102">
            <v>0</v>
          </cell>
          <cell r="AB102">
            <v>60338</v>
          </cell>
          <cell r="AC102">
            <v>60338</v>
          </cell>
          <cell r="AD102">
            <v>0</v>
          </cell>
          <cell r="AE102">
            <v>1385245.46</v>
          </cell>
          <cell r="AF102">
            <v>1372396.94</v>
          </cell>
          <cell r="AG102">
            <v>12848.52</v>
          </cell>
          <cell r="AH102">
            <v>0</v>
          </cell>
          <cell r="AI102">
            <v>1201307.3700000001</v>
          </cell>
          <cell r="AJ102">
            <v>183938.09</v>
          </cell>
          <cell r="AK102">
            <v>0</v>
          </cell>
          <cell r="AL102">
            <v>0</v>
          </cell>
          <cell r="AM102">
            <v>1521.86</v>
          </cell>
          <cell r="AN102">
            <v>0</v>
          </cell>
          <cell r="AO102">
            <v>0.15</v>
          </cell>
          <cell r="AP102">
            <v>0</v>
          </cell>
          <cell r="AQ102">
            <v>0</v>
          </cell>
          <cell r="AR102">
            <v>0</v>
          </cell>
          <cell r="AS102">
            <v>3150</v>
          </cell>
          <cell r="AT102">
            <v>0</v>
          </cell>
          <cell r="AU102">
            <v>0</v>
          </cell>
          <cell r="AV102">
            <v>0</v>
          </cell>
          <cell r="AW102">
            <v>0</v>
          </cell>
          <cell r="AX102">
            <v>0</v>
          </cell>
          <cell r="AY102">
            <v>0</v>
          </cell>
          <cell r="AZ102">
            <v>0</v>
          </cell>
          <cell r="BA102">
            <v>0</v>
          </cell>
          <cell r="BB102">
            <v>100000</v>
          </cell>
          <cell r="BC102">
            <v>71090</v>
          </cell>
        </row>
        <row r="103">
          <cell r="B103">
            <v>8106</v>
          </cell>
          <cell r="C103" t="str">
            <v>South Alternative Provision School</v>
          </cell>
          <cell r="D103">
            <v>2582034</v>
          </cell>
          <cell r="E103">
            <v>2582034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3080611.74</v>
          </cell>
          <cell r="K103">
            <v>3080611.74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103092.5</v>
          </cell>
          <cell r="Q103">
            <v>103092.5</v>
          </cell>
          <cell r="R103">
            <v>0</v>
          </cell>
          <cell r="S103">
            <v>3782.5299999999997</v>
          </cell>
          <cell r="T103">
            <v>3782.53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 t="b">
            <v>1</v>
          </cell>
          <cell r="Z103">
            <v>0</v>
          </cell>
          <cell r="AA103">
            <v>0</v>
          </cell>
          <cell r="AB103">
            <v>5666</v>
          </cell>
          <cell r="AC103">
            <v>5666</v>
          </cell>
          <cell r="AD103">
            <v>0</v>
          </cell>
          <cell r="AE103">
            <v>7014623.3899999997</v>
          </cell>
          <cell r="AF103">
            <v>6993264.4200000009</v>
          </cell>
          <cell r="AG103">
            <v>21358.97</v>
          </cell>
          <cell r="AH103">
            <v>0</v>
          </cell>
          <cell r="AI103">
            <v>5835988.7199999997</v>
          </cell>
          <cell r="AJ103">
            <v>1178634.67</v>
          </cell>
          <cell r="AK103">
            <v>0</v>
          </cell>
          <cell r="AL103">
            <v>0</v>
          </cell>
          <cell r="AM103">
            <v>0</v>
          </cell>
          <cell r="AN103">
            <v>0</v>
          </cell>
          <cell r="AO103">
            <v>0</v>
          </cell>
          <cell r="AP103">
            <v>18625</v>
          </cell>
          <cell r="AQ103">
            <v>0</v>
          </cell>
          <cell r="AR103">
            <v>0</v>
          </cell>
          <cell r="AS103">
            <v>5780</v>
          </cell>
          <cell r="AT103">
            <v>0</v>
          </cell>
          <cell r="AU103">
            <v>0</v>
          </cell>
          <cell r="AV103">
            <v>0</v>
          </cell>
          <cell r="AW103">
            <v>0</v>
          </cell>
          <cell r="AX103">
            <v>1157276</v>
          </cell>
          <cell r="AY103">
            <v>0</v>
          </cell>
          <cell r="AZ103">
            <v>0</v>
          </cell>
          <cell r="BA103">
            <v>0</v>
          </cell>
          <cell r="BB103">
            <v>0</v>
          </cell>
          <cell r="BC103">
            <v>0</v>
          </cell>
        </row>
        <row r="104">
          <cell r="B104">
            <v>1760</v>
          </cell>
          <cell r="C104" t="str">
            <v>Chrishall Holy Trinity &amp; St NicholasCE P</v>
          </cell>
          <cell r="D104">
            <v>650218.18999999994</v>
          </cell>
          <cell r="E104">
            <v>650218.18999999994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45</v>
          </cell>
          <cell r="K104">
            <v>45</v>
          </cell>
          <cell r="L104">
            <v>0</v>
          </cell>
          <cell r="M104">
            <v>14805</v>
          </cell>
          <cell r="N104">
            <v>14805</v>
          </cell>
          <cell r="O104">
            <v>0</v>
          </cell>
          <cell r="P104">
            <v>13745</v>
          </cell>
          <cell r="Q104">
            <v>13745</v>
          </cell>
          <cell r="R104">
            <v>0</v>
          </cell>
          <cell r="S104">
            <v>1600</v>
          </cell>
          <cell r="T104">
            <v>1600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 t="b">
            <v>1</v>
          </cell>
          <cell r="Z104">
            <v>0</v>
          </cell>
          <cell r="AA104">
            <v>0</v>
          </cell>
          <cell r="AB104">
            <v>46306</v>
          </cell>
          <cell r="AC104">
            <v>46306</v>
          </cell>
          <cell r="AD104">
            <v>0</v>
          </cell>
          <cell r="AE104">
            <v>785784.29</v>
          </cell>
          <cell r="AF104">
            <v>785784.28999999992</v>
          </cell>
          <cell r="AG104">
            <v>0</v>
          </cell>
          <cell r="AH104">
            <v>0</v>
          </cell>
          <cell r="AI104">
            <v>723107.24</v>
          </cell>
          <cell r="AJ104">
            <v>62677.05</v>
          </cell>
          <cell r="AK104">
            <v>0</v>
          </cell>
          <cell r="AL104">
            <v>0</v>
          </cell>
          <cell r="AM104">
            <v>986.31</v>
          </cell>
          <cell r="AN104">
            <v>0</v>
          </cell>
          <cell r="AO104">
            <v>0</v>
          </cell>
          <cell r="AP104">
            <v>0</v>
          </cell>
          <cell r="AQ104">
            <v>0</v>
          </cell>
          <cell r="AR104">
            <v>0</v>
          </cell>
          <cell r="AS104">
            <v>0</v>
          </cell>
          <cell r="AT104">
            <v>0</v>
          </cell>
          <cell r="AU104">
            <v>0</v>
          </cell>
          <cell r="AV104">
            <v>0</v>
          </cell>
          <cell r="AW104">
            <v>0</v>
          </cell>
          <cell r="AX104">
            <v>52846</v>
          </cell>
          <cell r="AY104">
            <v>0</v>
          </cell>
          <cell r="AZ104">
            <v>0</v>
          </cell>
          <cell r="BA104">
            <v>0</v>
          </cell>
          <cell r="BB104">
            <v>0</v>
          </cell>
          <cell r="BC104">
            <v>0</v>
          </cell>
        </row>
        <row r="105">
          <cell r="B105">
            <v>2708</v>
          </cell>
          <cell r="C105" t="str">
            <v>Churchgate CE P</v>
          </cell>
          <cell r="D105">
            <v>964106.8</v>
          </cell>
          <cell r="E105">
            <v>964106.8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35249</v>
          </cell>
          <cell r="K105">
            <v>35249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68970</v>
          </cell>
          <cell r="Q105">
            <v>68970</v>
          </cell>
          <cell r="R105">
            <v>0</v>
          </cell>
          <cell r="S105">
            <v>788</v>
          </cell>
          <cell r="T105">
            <v>788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 t="b">
            <v>1</v>
          </cell>
          <cell r="Z105">
            <v>0</v>
          </cell>
          <cell r="AA105">
            <v>0</v>
          </cell>
          <cell r="AB105">
            <v>44425</v>
          </cell>
          <cell r="AC105">
            <v>44425</v>
          </cell>
          <cell r="AD105">
            <v>0</v>
          </cell>
          <cell r="AE105">
            <v>1437139.78</v>
          </cell>
          <cell r="AF105">
            <v>1437139.7799999998</v>
          </cell>
          <cell r="AG105">
            <v>0</v>
          </cell>
          <cell r="AH105">
            <v>0</v>
          </cell>
          <cell r="AI105">
            <v>1067728.46</v>
          </cell>
          <cell r="AJ105">
            <v>369411.32</v>
          </cell>
          <cell r="AK105">
            <v>0</v>
          </cell>
          <cell r="AL105">
            <v>0</v>
          </cell>
          <cell r="AM105">
            <v>1660.99</v>
          </cell>
          <cell r="AN105">
            <v>0</v>
          </cell>
          <cell r="AO105">
            <v>0</v>
          </cell>
          <cell r="AP105">
            <v>0</v>
          </cell>
          <cell r="AQ105">
            <v>0</v>
          </cell>
          <cell r="AR105">
            <v>0</v>
          </cell>
          <cell r="AS105">
            <v>4100</v>
          </cell>
          <cell r="AT105">
            <v>0</v>
          </cell>
          <cell r="AU105">
            <v>0</v>
          </cell>
          <cell r="AV105">
            <v>0</v>
          </cell>
          <cell r="AW105">
            <v>0</v>
          </cell>
          <cell r="AX105">
            <v>0</v>
          </cell>
          <cell r="AY105">
            <v>0</v>
          </cell>
          <cell r="AZ105">
            <v>0</v>
          </cell>
          <cell r="BA105">
            <v>128565</v>
          </cell>
          <cell r="BB105">
            <v>178000</v>
          </cell>
          <cell r="BC105">
            <v>2000</v>
          </cell>
        </row>
        <row r="106">
          <cell r="B106">
            <v>2211</v>
          </cell>
          <cell r="C106" t="str">
            <v>Epping P</v>
          </cell>
          <cell r="D106">
            <v>1860891.06</v>
          </cell>
          <cell r="E106">
            <v>1860891.06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23936</v>
          </cell>
          <cell r="K106">
            <v>23936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94195</v>
          </cell>
          <cell r="Q106">
            <v>94195</v>
          </cell>
          <cell r="R106">
            <v>0</v>
          </cell>
          <cell r="S106">
            <v>2647.59</v>
          </cell>
          <cell r="T106">
            <v>2647.59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 t="b">
            <v>1</v>
          </cell>
          <cell r="Z106">
            <v>0</v>
          </cell>
          <cell r="AA106">
            <v>0</v>
          </cell>
          <cell r="AB106">
            <v>85599</v>
          </cell>
          <cell r="AC106">
            <v>85599</v>
          </cell>
          <cell r="AD106">
            <v>0</v>
          </cell>
          <cell r="AE106">
            <v>2182408.09</v>
          </cell>
          <cell r="AF106">
            <v>2164474.36</v>
          </cell>
          <cell r="AG106">
            <v>17933.73</v>
          </cell>
          <cell r="AH106">
            <v>0</v>
          </cell>
          <cell r="AI106">
            <v>2136311.9300000002</v>
          </cell>
          <cell r="AJ106">
            <v>46096.160000000003</v>
          </cell>
          <cell r="AK106">
            <v>0</v>
          </cell>
          <cell r="AL106">
            <v>0</v>
          </cell>
          <cell r="AM106">
            <v>3373.35</v>
          </cell>
          <cell r="AN106">
            <v>0</v>
          </cell>
          <cell r="AO106">
            <v>0</v>
          </cell>
          <cell r="AP106">
            <v>0</v>
          </cell>
          <cell r="AQ106">
            <v>0</v>
          </cell>
          <cell r="AR106">
            <v>0</v>
          </cell>
          <cell r="AS106">
            <v>0</v>
          </cell>
          <cell r="AT106">
            <v>0</v>
          </cell>
          <cell r="AU106">
            <v>0</v>
          </cell>
          <cell r="AV106">
            <v>0</v>
          </cell>
          <cell r="AW106">
            <v>0</v>
          </cell>
          <cell r="AX106">
            <v>0</v>
          </cell>
          <cell r="AY106">
            <v>0</v>
          </cell>
          <cell r="AZ106">
            <v>0</v>
          </cell>
          <cell r="BA106">
            <v>28162</v>
          </cell>
          <cell r="BB106">
            <v>0</v>
          </cell>
          <cell r="BC106">
            <v>0</v>
          </cell>
        </row>
        <row r="107">
          <cell r="B107">
            <v>2682</v>
          </cell>
          <cell r="C107" t="str">
            <v>Holy Trinity CE P</v>
          </cell>
          <cell r="D107">
            <v>1100033.08</v>
          </cell>
          <cell r="E107">
            <v>1100033.08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56138.5</v>
          </cell>
          <cell r="K107">
            <v>56138.5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79993</v>
          </cell>
          <cell r="Q107">
            <v>79993</v>
          </cell>
          <cell r="R107">
            <v>0</v>
          </cell>
          <cell r="S107">
            <v>4456.93</v>
          </cell>
          <cell r="T107">
            <v>4456.93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 t="b">
            <v>1</v>
          </cell>
          <cell r="Z107">
            <v>0</v>
          </cell>
          <cell r="AA107">
            <v>0</v>
          </cell>
          <cell r="AB107">
            <v>46083</v>
          </cell>
          <cell r="AC107">
            <v>46083</v>
          </cell>
          <cell r="AD107">
            <v>0</v>
          </cell>
          <cell r="AE107">
            <v>1406907.1300000001</v>
          </cell>
          <cell r="AF107">
            <v>1391414.2599999998</v>
          </cell>
          <cell r="AG107">
            <v>15492.869999999999</v>
          </cell>
          <cell r="AH107">
            <v>0</v>
          </cell>
          <cell r="AI107">
            <v>1304537.7</v>
          </cell>
          <cell r="AJ107">
            <v>102369.43</v>
          </cell>
          <cell r="AK107">
            <v>0</v>
          </cell>
          <cell r="AL107">
            <v>0</v>
          </cell>
          <cell r="AM107">
            <v>1761.87</v>
          </cell>
          <cell r="AN107">
            <v>0</v>
          </cell>
          <cell r="AO107">
            <v>0</v>
          </cell>
          <cell r="AP107">
            <v>0</v>
          </cell>
          <cell r="AQ107">
            <v>0</v>
          </cell>
          <cell r="AR107">
            <v>0</v>
          </cell>
          <cell r="AS107">
            <v>0</v>
          </cell>
          <cell r="AT107">
            <v>0</v>
          </cell>
          <cell r="AU107">
            <v>0</v>
          </cell>
          <cell r="AV107">
            <v>0</v>
          </cell>
          <cell r="AW107">
            <v>0</v>
          </cell>
          <cell r="AX107">
            <v>0</v>
          </cell>
          <cell r="AY107">
            <v>1611</v>
          </cell>
          <cell r="AZ107">
            <v>0</v>
          </cell>
          <cell r="BA107">
            <v>65715</v>
          </cell>
          <cell r="BB107">
            <v>0</v>
          </cell>
          <cell r="BC107">
            <v>35043</v>
          </cell>
        </row>
        <row r="108">
          <cell r="B108">
            <v>1878</v>
          </cell>
          <cell r="C108" t="str">
            <v>St Johns Green C P</v>
          </cell>
          <cell r="D108">
            <v>3052984.1599999997</v>
          </cell>
          <cell r="E108">
            <v>3052984.16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65854</v>
          </cell>
          <cell r="K108">
            <v>65854</v>
          </cell>
          <cell r="L108">
            <v>0</v>
          </cell>
          <cell r="M108">
            <v>39480</v>
          </cell>
          <cell r="N108">
            <v>39480</v>
          </cell>
          <cell r="O108">
            <v>0</v>
          </cell>
          <cell r="P108">
            <v>223995</v>
          </cell>
          <cell r="Q108">
            <v>223995</v>
          </cell>
          <cell r="R108">
            <v>0</v>
          </cell>
          <cell r="S108">
            <v>8570.7900000000009</v>
          </cell>
          <cell r="T108">
            <v>8570.7900000000009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 t="b">
            <v>1</v>
          </cell>
          <cell r="Z108">
            <v>0</v>
          </cell>
          <cell r="AA108">
            <v>0</v>
          </cell>
          <cell r="AB108">
            <v>121330</v>
          </cell>
          <cell r="AC108">
            <v>121330</v>
          </cell>
          <cell r="AD108">
            <v>0</v>
          </cell>
          <cell r="AE108">
            <v>3821092.26</v>
          </cell>
          <cell r="AF108">
            <v>3798544.7299999995</v>
          </cell>
          <cell r="AG108">
            <v>22547.53</v>
          </cell>
          <cell r="AH108">
            <v>0</v>
          </cell>
          <cell r="AI108">
            <v>3273601.21</v>
          </cell>
          <cell r="AJ108">
            <v>547491.05000000005</v>
          </cell>
          <cell r="AK108">
            <v>0</v>
          </cell>
          <cell r="AL108">
            <v>0</v>
          </cell>
          <cell r="AM108">
            <v>5285.61</v>
          </cell>
          <cell r="AN108">
            <v>0</v>
          </cell>
          <cell r="AO108">
            <v>0</v>
          </cell>
          <cell r="AP108">
            <v>0</v>
          </cell>
          <cell r="AQ108">
            <v>0</v>
          </cell>
          <cell r="AR108">
            <v>0</v>
          </cell>
          <cell r="AS108">
            <v>0</v>
          </cell>
          <cell r="AT108">
            <v>0</v>
          </cell>
          <cell r="AU108">
            <v>0</v>
          </cell>
          <cell r="AV108">
            <v>0</v>
          </cell>
          <cell r="AW108">
            <v>0</v>
          </cell>
          <cell r="AX108">
            <v>0</v>
          </cell>
          <cell r="AY108">
            <v>18095</v>
          </cell>
          <cell r="AZ108">
            <v>0</v>
          </cell>
          <cell r="BA108">
            <v>84932</v>
          </cell>
          <cell r="BB108">
            <v>370700</v>
          </cell>
          <cell r="BC108">
            <v>51217</v>
          </cell>
        </row>
        <row r="109">
          <cell r="B109">
            <v>2450</v>
          </cell>
          <cell r="C109" t="str">
            <v>Baddow Hall C J</v>
          </cell>
          <cell r="D109">
            <v>1112418.8999999999</v>
          </cell>
          <cell r="E109">
            <v>1112418.8999999999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42740.5</v>
          </cell>
          <cell r="K109">
            <v>42740.5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59655</v>
          </cell>
          <cell r="Q109">
            <v>59655</v>
          </cell>
          <cell r="R109">
            <v>0</v>
          </cell>
          <cell r="S109">
            <v>1400</v>
          </cell>
          <cell r="T109">
            <v>1400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 t="b">
            <v>1</v>
          </cell>
          <cell r="Z109">
            <v>0</v>
          </cell>
          <cell r="AA109">
            <v>0</v>
          </cell>
          <cell r="AB109">
            <v>18404</v>
          </cell>
          <cell r="AC109">
            <v>18404</v>
          </cell>
          <cell r="AD109">
            <v>0</v>
          </cell>
          <cell r="AE109">
            <v>1409393.49</v>
          </cell>
          <cell r="AF109">
            <v>1394779.69</v>
          </cell>
          <cell r="AG109">
            <v>14613.8</v>
          </cell>
          <cell r="AH109">
            <v>0</v>
          </cell>
          <cell r="AI109">
            <v>1143985.75</v>
          </cell>
          <cell r="AJ109">
            <v>265407.74</v>
          </cell>
          <cell r="AK109">
            <v>0</v>
          </cell>
          <cell r="AL109">
            <v>0</v>
          </cell>
          <cell r="AM109">
            <v>1997.91</v>
          </cell>
          <cell r="AN109">
            <v>0</v>
          </cell>
          <cell r="AO109">
            <v>0</v>
          </cell>
          <cell r="AP109">
            <v>0</v>
          </cell>
          <cell r="AQ109">
            <v>0</v>
          </cell>
          <cell r="AR109">
            <v>0</v>
          </cell>
          <cell r="AS109">
            <v>0</v>
          </cell>
          <cell r="AT109">
            <v>0</v>
          </cell>
          <cell r="AU109">
            <v>0</v>
          </cell>
          <cell r="AV109">
            <v>0</v>
          </cell>
          <cell r="AW109">
            <v>0</v>
          </cell>
          <cell r="AX109">
            <v>0</v>
          </cell>
          <cell r="AY109">
            <v>0</v>
          </cell>
          <cell r="AZ109">
            <v>0</v>
          </cell>
          <cell r="BA109">
            <v>59823</v>
          </cell>
          <cell r="BB109">
            <v>100000</v>
          </cell>
          <cell r="BC109">
            <v>90971</v>
          </cell>
        </row>
        <row r="110">
          <cell r="B110">
            <v>2568</v>
          </cell>
          <cell r="C110" t="str">
            <v>Great Tey CE(VA) P</v>
          </cell>
          <cell r="D110">
            <v>482987.72</v>
          </cell>
          <cell r="E110">
            <v>482987.72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32364</v>
          </cell>
          <cell r="K110">
            <v>32364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20370</v>
          </cell>
          <cell r="Q110">
            <v>20370</v>
          </cell>
          <cell r="R110">
            <v>0</v>
          </cell>
          <cell r="S110">
            <v>200</v>
          </cell>
          <cell r="T110">
            <v>200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 t="b">
            <v>1</v>
          </cell>
          <cell r="Z110">
            <v>0</v>
          </cell>
          <cell r="AA110">
            <v>0</v>
          </cell>
          <cell r="AB110">
            <v>26633</v>
          </cell>
          <cell r="AC110">
            <v>26633</v>
          </cell>
          <cell r="AD110">
            <v>0</v>
          </cell>
          <cell r="AE110">
            <v>596872.52</v>
          </cell>
          <cell r="AF110">
            <v>585468.31999999995</v>
          </cell>
          <cell r="AG110">
            <v>11404.2</v>
          </cell>
          <cell r="AH110">
            <v>0</v>
          </cell>
          <cell r="AI110">
            <v>567064.56999999995</v>
          </cell>
          <cell r="AJ110">
            <v>29807.95</v>
          </cell>
          <cell r="AK110">
            <v>0</v>
          </cell>
          <cell r="AL110">
            <v>0</v>
          </cell>
          <cell r="AM110">
            <v>615.39</v>
          </cell>
          <cell r="AN110">
            <v>0</v>
          </cell>
          <cell r="AO110">
            <v>0</v>
          </cell>
          <cell r="AP110">
            <v>0</v>
          </cell>
          <cell r="AQ110">
            <v>0</v>
          </cell>
          <cell r="AR110">
            <v>0</v>
          </cell>
          <cell r="AS110">
            <v>0</v>
          </cell>
          <cell r="AT110">
            <v>0</v>
          </cell>
          <cell r="AU110">
            <v>0</v>
          </cell>
          <cell r="AV110">
            <v>0</v>
          </cell>
          <cell r="AW110">
            <v>0</v>
          </cell>
          <cell r="AX110">
            <v>0</v>
          </cell>
          <cell r="AY110">
            <v>0</v>
          </cell>
          <cell r="AZ110">
            <v>0</v>
          </cell>
          <cell r="BA110">
            <v>22886</v>
          </cell>
          <cell r="BB110">
            <v>4000</v>
          </cell>
          <cell r="BC110">
            <v>996</v>
          </cell>
        </row>
        <row r="111">
          <cell r="B111">
            <v>3932</v>
          </cell>
          <cell r="C111" t="str">
            <v>St Peters CE P (Sib)</v>
          </cell>
          <cell r="D111">
            <v>1007150.15</v>
          </cell>
          <cell r="E111">
            <v>1007150.15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48400.5</v>
          </cell>
          <cell r="K111">
            <v>48400.5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53455</v>
          </cell>
          <cell r="Q111">
            <v>53455</v>
          </cell>
          <cell r="R111">
            <v>0</v>
          </cell>
          <cell r="S111">
            <v>3786.93</v>
          </cell>
          <cell r="T111">
            <v>3786.93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 t="b">
            <v>1</v>
          </cell>
          <cell r="Z111">
            <v>0</v>
          </cell>
          <cell r="AA111">
            <v>0</v>
          </cell>
          <cell r="AB111">
            <v>51572</v>
          </cell>
          <cell r="AC111">
            <v>51572</v>
          </cell>
          <cell r="AD111">
            <v>0</v>
          </cell>
          <cell r="AE111">
            <v>1287567.8700000001</v>
          </cell>
          <cell r="AF111">
            <v>1273295.0900000001</v>
          </cell>
          <cell r="AG111">
            <v>14272.779999999999</v>
          </cell>
          <cell r="AH111">
            <v>0</v>
          </cell>
          <cell r="AI111">
            <v>1234099.8500000001</v>
          </cell>
          <cell r="AJ111">
            <v>53468.02</v>
          </cell>
          <cell r="AK111">
            <v>0</v>
          </cell>
          <cell r="AL111">
            <v>0</v>
          </cell>
          <cell r="AM111">
            <v>1787.16</v>
          </cell>
          <cell r="AN111">
            <v>0</v>
          </cell>
          <cell r="AO111">
            <v>0</v>
          </cell>
          <cell r="AP111">
            <v>0</v>
          </cell>
          <cell r="AQ111">
            <v>0</v>
          </cell>
          <cell r="AR111">
            <v>0</v>
          </cell>
          <cell r="AS111">
            <v>0</v>
          </cell>
          <cell r="AT111">
            <v>0</v>
          </cell>
          <cell r="AU111">
            <v>0</v>
          </cell>
          <cell r="AV111">
            <v>0</v>
          </cell>
          <cell r="AW111">
            <v>0</v>
          </cell>
          <cell r="AX111">
            <v>42275</v>
          </cell>
          <cell r="AY111">
            <v>0</v>
          </cell>
          <cell r="AZ111">
            <v>0</v>
          </cell>
          <cell r="BA111">
            <v>10000</v>
          </cell>
          <cell r="BB111">
            <v>0</v>
          </cell>
          <cell r="BC111">
            <v>0</v>
          </cell>
        </row>
        <row r="112">
          <cell r="B112">
            <v>1562</v>
          </cell>
          <cell r="C112" t="str">
            <v>Canvey C J</v>
          </cell>
          <cell r="D112">
            <v>1203657.98</v>
          </cell>
          <cell r="E112">
            <v>1203657.98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158649.5</v>
          </cell>
          <cell r="K112">
            <v>158649.5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108856</v>
          </cell>
          <cell r="Q112">
            <v>108856</v>
          </cell>
          <cell r="R112">
            <v>0</v>
          </cell>
          <cell r="S112">
            <v>1256.9299999999998</v>
          </cell>
          <cell r="T112">
            <v>1256.93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 t="b">
            <v>1</v>
          </cell>
          <cell r="Z112">
            <v>0</v>
          </cell>
          <cell r="AA112">
            <v>0</v>
          </cell>
          <cell r="AB112">
            <v>18424</v>
          </cell>
          <cell r="AC112">
            <v>18424</v>
          </cell>
          <cell r="AD112">
            <v>0</v>
          </cell>
          <cell r="AE112">
            <v>1596074.16</v>
          </cell>
          <cell r="AF112">
            <v>1595759.7599999998</v>
          </cell>
          <cell r="AG112">
            <v>314.40000000000146</v>
          </cell>
          <cell r="AH112">
            <v>0</v>
          </cell>
          <cell r="AI112">
            <v>1447564.52</v>
          </cell>
          <cell r="AJ112">
            <v>148509.64000000001</v>
          </cell>
          <cell r="AK112">
            <v>0</v>
          </cell>
          <cell r="AL112">
            <v>0</v>
          </cell>
          <cell r="AM112">
            <v>2056.92</v>
          </cell>
          <cell r="AN112">
            <v>0</v>
          </cell>
          <cell r="AO112">
            <v>0</v>
          </cell>
          <cell r="AP112">
            <v>0</v>
          </cell>
          <cell r="AQ112">
            <v>0</v>
          </cell>
          <cell r="AR112">
            <v>0</v>
          </cell>
          <cell r="AS112">
            <v>966</v>
          </cell>
          <cell r="AT112">
            <v>0</v>
          </cell>
          <cell r="AU112">
            <v>0</v>
          </cell>
          <cell r="AV112">
            <v>0</v>
          </cell>
          <cell r="AW112">
            <v>0</v>
          </cell>
          <cell r="AX112">
            <v>0</v>
          </cell>
          <cell r="AY112">
            <v>0</v>
          </cell>
          <cell r="AZ112">
            <v>0</v>
          </cell>
          <cell r="BA112">
            <v>86214</v>
          </cell>
          <cell r="BB112">
            <v>0</v>
          </cell>
          <cell r="BC112">
            <v>62295</v>
          </cell>
        </row>
        <row r="113">
          <cell r="B113">
            <v>1382</v>
          </cell>
          <cell r="C113" t="str">
            <v>St Michaels CE P (Bra)</v>
          </cell>
          <cell r="D113">
            <v>1892345.22</v>
          </cell>
          <cell r="E113">
            <v>1892345.22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120041</v>
          </cell>
          <cell r="K113">
            <v>120041</v>
          </cell>
          <cell r="L113">
            <v>0</v>
          </cell>
          <cell r="M113">
            <v>6580</v>
          </cell>
          <cell r="N113">
            <v>6580</v>
          </cell>
          <cell r="O113">
            <v>0</v>
          </cell>
          <cell r="P113">
            <v>101553</v>
          </cell>
          <cell r="Q113">
            <v>101553</v>
          </cell>
          <cell r="R113">
            <v>0</v>
          </cell>
          <cell r="S113">
            <v>2483.8599999999997</v>
          </cell>
          <cell r="T113">
            <v>2483.86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 t="b">
            <v>1</v>
          </cell>
          <cell r="Z113">
            <v>0</v>
          </cell>
          <cell r="AA113">
            <v>0</v>
          </cell>
          <cell r="AB113">
            <v>78179</v>
          </cell>
          <cell r="AC113">
            <v>78179</v>
          </cell>
          <cell r="AD113">
            <v>0</v>
          </cell>
          <cell r="AE113">
            <v>2218541.02</v>
          </cell>
          <cell r="AF113">
            <v>2218541.02</v>
          </cell>
          <cell r="AG113">
            <v>0</v>
          </cell>
          <cell r="AH113">
            <v>0</v>
          </cell>
          <cell r="AI113">
            <v>2265334.5299999998</v>
          </cell>
          <cell r="AJ113">
            <v>-46793.51</v>
          </cell>
          <cell r="AK113">
            <v>0</v>
          </cell>
          <cell r="AL113">
            <v>0</v>
          </cell>
          <cell r="AM113">
            <v>3490.02</v>
          </cell>
          <cell r="AN113">
            <v>0</v>
          </cell>
          <cell r="AO113">
            <v>0</v>
          </cell>
          <cell r="AP113">
            <v>0</v>
          </cell>
          <cell r="AQ113">
            <v>0</v>
          </cell>
          <cell r="AR113">
            <v>0</v>
          </cell>
          <cell r="AS113">
            <v>463</v>
          </cell>
          <cell r="AT113">
            <v>0</v>
          </cell>
          <cell r="AU113">
            <v>0</v>
          </cell>
          <cell r="AV113">
            <v>0</v>
          </cell>
          <cell r="AW113">
            <v>0</v>
          </cell>
          <cell r="AX113">
            <v>0</v>
          </cell>
          <cell r="AY113">
            <v>0</v>
          </cell>
          <cell r="AZ113">
            <v>0</v>
          </cell>
          <cell r="BA113">
            <v>-104104</v>
          </cell>
          <cell r="BB113">
            <v>0</v>
          </cell>
          <cell r="BC113">
            <v>0</v>
          </cell>
        </row>
        <row r="114">
          <cell r="B114">
            <v>1802</v>
          </cell>
          <cell r="C114" t="str">
            <v>Clavering C P</v>
          </cell>
          <cell r="D114">
            <v>913037.16999999993</v>
          </cell>
          <cell r="E114">
            <v>913037.17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21658</v>
          </cell>
          <cell r="K114">
            <v>21658</v>
          </cell>
          <cell r="L114">
            <v>0</v>
          </cell>
          <cell r="M114">
            <v>6580</v>
          </cell>
          <cell r="N114">
            <v>6580</v>
          </cell>
          <cell r="O114">
            <v>0</v>
          </cell>
          <cell r="P114">
            <v>25430</v>
          </cell>
          <cell r="Q114">
            <v>25430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 t="b">
            <v>1</v>
          </cell>
          <cell r="Z114">
            <v>0</v>
          </cell>
          <cell r="AA114">
            <v>0</v>
          </cell>
          <cell r="AB114">
            <v>43582</v>
          </cell>
          <cell r="AC114">
            <v>43582</v>
          </cell>
          <cell r="AD114">
            <v>0</v>
          </cell>
          <cell r="AE114">
            <v>1031032.91</v>
          </cell>
          <cell r="AF114">
            <v>1020530.41</v>
          </cell>
          <cell r="AG114">
            <v>10502.5</v>
          </cell>
          <cell r="AH114">
            <v>0</v>
          </cell>
          <cell r="AI114">
            <v>1015731.8200000001</v>
          </cell>
          <cell r="AJ114">
            <v>15301.09</v>
          </cell>
          <cell r="AK114">
            <v>0</v>
          </cell>
          <cell r="AL114">
            <v>0</v>
          </cell>
          <cell r="AM114">
            <v>1466.82</v>
          </cell>
          <cell r="AN114">
            <v>0</v>
          </cell>
          <cell r="AO114">
            <v>0</v>
          </cell>
          <cell r="AP114">
            <v>0</v>
          </cell>
          <cell r="AQ114">
            <v>0</v>
          </cell>
          <cell r="AR114">
            <v>0</v>
          </cell>
          <cell r="AS114">
            <v>0</v>
          </cell>
          <cell r="AT114">
            <v>0</v>
          </cell>
          <cell r="AU114">
            <v>0</v>
          </cell>
          <cell r="AV114">
            <v>0</v>
          </cell>
          <cell r="AW114">
            <v>0</v>
          </cell>
          <cell r="AX114">
            <v>4799</v>
          </cell>
          <cell r="AY114">
            <v>0</v>
          </cell>
          <cell r="AZ114">
            <v>0</v>
          </cell>
          <cell r="BA114">
            <v>0</v>
          </cell>
          <cell r="BB114">
            <v>0</v>
          </cell>
          <cell r="BC114">
            <v>0</v>
          </cell>
        </row>
        <row r="115">
          <cell r="B115">
            <v>3336</v>
          </cell>
          <cell r="C115" t="str">
            <v>Wentworth C P</v>
          </cell>
          <cell r="D115">
            <v>2067595.2899999998</v>
          </cell>
          <cell r="E115">
            <v>2067595.29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47582</v>
          </cell>
          <cell r="K115">
            <v>47582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72685</v>
          </cell>
          <cell r="Q115">
            <v>72685</v>
          </cell>
          <cell r="R115">
            <v>0</v>
          </cell>
          <cell r="S115">
            <v>4970.79</v>
          </cell>
          <cell r="T115">
            <v>4970.79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 t="b">
            <v>1</v>
          </cell>
          <cell r="Z115">
            <v>0</v>
          </cell>
          <cell r="AA115">
            <v>0</v>
          </cell>
          <cell r="AB115">
            <v>94072</v>
          </cell>
          <cell r="AC115">
            <v>94072</v>
          </cell>
          <cell r="AD115">
            <v>0</v>
          </cell>
          <cell r="AE115">
            <v>2523199.9500000002</v>
          </cell>
          <cell r="AF115">
            <v>2499332.85</v>
          </cell>
          <cell r="AG115">
            <v>23867.100000000002</v>
          </cell>
          <cell r="AH115">
            <v>0</v>
          </cell>
          <cell r="AI115">
            <v>2354211.09</v>
          </cell>
          <cell r="AJ115">
            <v>168988.86</v>
          </cell>
          <cell r="AK115">
            <v>0</v>
          </cell>
          <cell r="AL115">
            <v>0</v>
          </cell>
          <cell r="AM115">
            <v>3726.06</v>
          </cell>
          <cell r="AN115">
            <v>0</v>
          </cell>
          <cell r="AO115">
            <v>0</v>
          </cell>
          <cell r="AP115">
            <v>0</v>
          </cell>
          <cell r="AQ115">
            <v>0</v>
          </cell>
          <cell r="AR115">
            <v>0</v>
          </cell>
          <cell r="AS115">
            <v>0</v>
          </cell>
          <cell r="AT115">
            <v>0</v>
          </cell>
          <cell r="AU115">
            <v>0</v>
          </cell>
          <cell r="AV115">
            <v>0</v>
          </cell>
          <cell r="AW115">
            <v>10780</v>
          </cell>
          <cell r="AX115">
            <v>5000</v>
          </cell>
          <cell r="AY115">
            <v>0</v>
          </cell>
          <cell r="AZ115">
            <v>0</v>
          </cell>
          <cell r="BA115">
            <v>41190</v>
          </cell>
          <cell r="BB115">
            <v>56690</v>
          </cell>
          <cell r="BC115">
            <v>55329</v>
          </cell>
        </row>
        <row r="116">
          <cell r="B116">
            <v>3332</v>
          </cell>
          <cell r="C116" t="str">
            <v>All Saints CE P (Mal)</v>
          </cell>
          <cell r="D116">
            <v>1501288.19</v>
          </cell>
          <cell r="E116">
            <v>1501288.19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113078</v>
          </cell>
          <cell r="K116">
            <v>113078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137040</v>
          </cell>
          <cell r="Q116">
            <v>137040</v>
          </cell>
          <cell r="R116">
            <v>0</v>
          </cell>
          <cell r="S116">
            <v>3636.93</v>
          </cell>
          <cell r="T116">
            <v>3636.93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 t="b">
            <v>1</v>
          </cell>
          <cell r="Z116">
            <v>0</v>
          </cell>
          <cell r="AA116">
            <v>0</v>
          </cell>
          <cell r="AB116">
            <v>64583</v>
          </cell>
          <cell r="AC116">
            <v>64583</v>
          </cell>
          <cell r="AD116">
            <v>0</v>
          </cell>
          <cell r="AE116">
            <v>1897187.9</v>
          </cell>
          <cell r="AF116">
            <v>1867113.95</v>
          </cell>
          <cell r="AG116">
            <v>30073.950000000004</v>
          </cell>
          <cell r="AH116">
            <v>0</v>
          </cell>
          <cell r="AI116">
            <v>1810732.94</v>
          </cell>
          <cell r="AJ116">
            <v>86454.96</v>
          </cell>
          <cell r="AK116">
            <v>0</v>
          </cell>
          <cell r="AL116">
            <v>0</v>
          </cell>
          <cell r="AM116">
            <v>2630.16</v>
          </cell>
          <cell r="AN116">
            <v>0</v>
          </cell>
          <cell r="AO116">
            <v>0</v>
          </cell>
          <cell r="AP116">
            <v>0</v>
          </cell>
          <cell r="AQ116">
            <v>0</v>
          </cell>
          <cell r="AR116">
            <v>0</v>
          </cell>
          <cell r="AS116">
            <v>0</v>
          </cell>
          <cell r="AT116">
            <v>0</v>
          </cell>
          <cell r="AU116">
            <v>0</v>
          </cell>
          <cell r="AV116">
            <v>0</v>
          </cell>
          <cell r="AW116">
            <v>0</v>
          </cell>
          <cell r="AX116">
            <v>17943</v>
          </cell>
          <cell r="AY116">
            <v>0</v>
          </cell>
          <cell r="AZ116">
            <v>0</v>
          </cell>
          <cell r="BA116">
            <v>0</v>
          </cell>
          <cell r="BB116">
            <v>32100</v>
          </cell>
          <cell r="BC116">
            <v>32147</v>
          </cell>
        </row>
        <row r="117">
          <cell r="B117">
            <v>4218</v>
          </cell>
          <cell r="C117" t="str">
            <v>Stanway Fiveways C P</v>
          </cell>
          <cell r="D117">
            <v>2601716.1799999997</v>
          </cell>
          <cell r="E117">
            <v>2601716.1800000002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100266</v>
          </cell>
          <cell r="K117">
            <v>100266</v>
          </cell>
          <cell r="L117">
            <v>0</v>
          </cell>
          <cell r="M117">
            <v>72510</v>
          </cell>
          <cell r="N117">
            <v>72510</v>
          </cell>
          <cell r="O117">
            <v>0</v>
          </cell>
          <cell r="P117">
            <v>168173</v>
          </cell>
          <cell r="Q117">
            <v>168173</v>
          </cell>
          <cell r="R117">
            <v>0</v>
          </cell>
          <cell r="S117">
            <v>4113.8599999999997</v>
          </cell>
          <cell r="T117">
            <v>4113.8599999999997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 t="b">
            <v>1</v>
          </cell>
          <cell r="Z117">
            <v>0</v>
          </cell>
          <cell r="AA117">
            <v>0</v>
          </cell>
          <cell r="AB117">
            <v>96555</v>
          </cell>
          <cell r="AC117">
            <v>96555</v>
          </cell>
          <cell r="AD117">
            <v>0</v>
          </cell>
          <cell r="AE117">
            <v>3259911.07</v>
          </cell>
          <cell r="AF117">
            <v>3240703.5299999989</v>
          </cell>
          <cell r="AG117">
            <v>19207.540000000008</v>
          </cell>
          <cell r="AH117">
            <v>0</v>
          </cell>
          <cell r="AI117">
            <v>2826784.09</v>
          </cell>
          <cell r="AJ117">
            <v>433126.98</v>
          </cell>
          <cell r="AK117">
            <v>0</v>
          </cell>
          <cell r="AL117">
            <v>0</v>
          </cell>
          <cell r="AM117">
            <v>4375.17</v>
          </cell>
          <cell r="AN117">
            <v>0</v>
          </cell>
          <cell r="AO117">
            <v>0</v>
          </cell>
          <cell r="AP117">
            <v>0</v>
          </cell>
          <cell r="AQ117">
            <v>0</v>
          </cell>
          <cell r="AR117">
            <v>0</v>
          </cell>
          <cell r="AS117">
            <v>0</v>
          </cell>
          <cell r="AT117">
            <v>0</v>
          </cell>
          <cell r="AU117">
            <v>0</v>
          </cell>
          <cell r="AV117">
            <v>0</v>
          </cell>
          <cell r="AW117">
            <v>147325</v>
          </cell>
          <cell r="AX117">
            <v>0</v>
          </cell>
          <cell r="AY117">
            <v>5000</v>
          </cell>
          <cell r="AZ117">
            <v>0</v>
          </cell>
          <cell r="BA117">
            <v>6781</v>
          </cell>
          <cell r="BB117">
            <v>270000</v>
          </cell>
          <cell r="BC117">
            <v>4021</v>
          </cell>
        </row>
        <row r="118">
          <cell r="B118">
            <v>1696</v>
          </cell>
          <cell r="C118" t="str">
            <v>Bishops CE &amp; RC P</v>
          </cell>
          <cell r="D118">
            <v>1997869.01</v>
          </cell>
          <cell r="E118">
            <v>1997869.01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126627.5</v>
          </cell>
          <cell r="K118">
            <v>126627.5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82860</v>
          </cell>
          <cell r="Q118">
            <v>82860</v>
          </cell>
          <cell r="R118">
            <v>0</v>
          </cell>
          <cell r="S118">
            <v>4456.93</v>
          </cell>
          <cell r="T118">
            <v>4456.93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 t="b">
            <v>1</v>
          </cell>
          <cell r="Z118">
            <v>0</v>
          </cell>
          <cell r="AA118">
            <v>0</v>
          </cell>
          <cell r="AB118">
            <v>94888</v>
          </cell>
          <cell r="AC118">
            <v>94888</v>
          </cell>
          <cell r="AD118">
            <v>0</v>
          </cell>
          <cell r="AE118">
            <v>2646589.69</v>
          </cell>
          <cell r="AF118">
            <v>2646589.6900000004</v>
          </cell>
          <cell r="AG118">
            <v>0</v>
          </cell>
          <cell r="AH118">
            <v>0</v>
          </cell>
          <cell r="AI118">
            <v>2284658.54</v>
          </cell>
          <cell r="AJ118">
            <v>361931.15</v>
          </cell>
          <cell r="AK118">
            <v>0</v>
          </cell>
          <cell r="AL118">
            <v>0</v>
          </cell>
          <cell r="AM118">
            <v>3683.91</v>
          </cell>
          <cell r="AN118">
            <v>0</v>
          </cell>
          <cell r="AO118">
            <v>1500</v>
          </cell>
          <cell r="AP118">
            <v>0</v>
          </cell>
          <cell r="AQ118">
            <v>0</v>
          </cell>
          <cell r="AR118">
            <v>0</v>
          </cell>
          <cell r="AS118">
            <v>0</v>
          </cell>
          <cell r="AT118">
            <v>0</v>
          </cell>
          <cell r="AU118">
            <v>0</v>
          </cell>
          <cell r="AV118">
            <v>0</v>
          </cell>
          <cell r="AW118">
            <v>0</v>
          </cell>
          <cell r="AX118">
            <v>27844</v>
          </cell>
          <cell r="AY118">
            <v>26431</v>
          </cell>
          <cell r="AZ118">
            <v>0</v>
          </cell>
          <cell r="BA118">
            <v>262729</v>
          </cell>
          <cell r="BB118">
            <v>0</v>
          </cell>
          <cell r="BC118">
            <v>0</v>
          </cell>
        </row>
        <row r="119">
          <cell r="B119">
            <v>1266</v>
          </cell>
          <cell r="C119" t="str">
            <v>Sunnymede C P</v>
          </cell>
          <cell r="D119">
            <v>1557966.3199999996</v>
          </cell>
          <cell r="E119">
            <v>1557966.32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55912.08</v>
          </cell>
          <cell r="K119">
            <v>55912.08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58463</v>
          </cell>
          <cell r="Q119">
            <v>58463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 t="b">
            <v>1</v>
          </cell>
          <cell r="Z119">
            <v>0</v>
          </cell>
          <cell r="AA119">
            <v>0</v>
          </cell>
          <cell r="AB119">
            <v>19022</v>
          </cell>
          <cell r="AC119">
            <v>19022</v>
          </cell>
          <cell r="AD119">
            <v>0</v>
          </cell>
          <cell r="AE119">
            <v>1885530.48</v>
          </cell>
          <cell r="AF119">
            <v>1866768.1300000001</v>
          </cell>
          <cell r="AG119">
            <v>18762.349999999999</v>
          </cell>
          <cell r="AH119">
            <v>0</v>
          </cell>
          <cell r="AI119">
            <v>1757493.39</v>
          </cell>
          <cell r="AJ119">
            <v>128037.09</v>
          </cell>
          <cell r="AK119">
            <v>0</v>
          </cell>
          <cell r="AL119">
            <v>0</v>
          </cell>
          <cell r="AM119">
            <v>1960.65</v>
          </cell>
          <cell r="AN119">
            <v>0</v>
          </cell>
          <cell r="AO119">
            <v>819.38</v>
          </cell>
          <cell r="AP119">
            <v>0</v>
          </cell>
          <cell r="AQ119">
            <v>0</v>
          </cell>
          <cell r="AR119">
            <v>0</v>
          </cell>
          <cell r="AS119">
            <v>0</v>
          </cell>
          <cell r="AT119">
            <v>0</v>
          </cell>
          <cell r="AU119">
            <v>0</v>
          </cell>
          <cell r="AV119">
            <v>0</v>
          </cell>
          <cell r="AW119">
            <v>0</v>
          </cell>
          <cell r="AX119">
            <v>0</v>
          </cell>
          <cell r="AY119">
            <v>0</v>
          </cell>
          <cell r="AZ119">
            <v>0</v>
          </cell>
          <cell r="BA119">
            <v>0</v>
          </cell>
          <cell r="BB119">
            <v>0</v>
          </cell>
          <cell r="BC119">
            <v>109275</v>
          </cell>
        </row>
        <row r="120">
          <cell r="B120">
            <v>4744</v>
          </cell>
          <cell r="C120" t="str">
            <v>White Notley CE P</v>
          </cell>
          <cell r="D120">
            <v>601887.74</v>
          </cell>
          <cell r="E120">
            <v>601887.74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40506</v>
          </cell>
          <cell r="K120">
            <v>40506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14170</v>
          </cell>
          <cell r="Q120">
            <v>14170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 t="b">
            <v>1</v>
          </cell>
          <cell r="Z120">
            <v>0</v>
          </cell>
          <cell r="AA120">
            <v>0</v>
          </cell>
          <cell r="AB120">
            <v>31482</v>
          </cell>
          <cell r="AC120">
            <v>31482</v>
          </cell>
          <cell r="AD120">
            <v>0</v>
          </cell>
          <cell r="AE120">
            <v>759228.79</v>
          </cell>
          <cell r="AF120">
            <v>747082.36999999988</v>
          </cell>
          <cell r="AG120">
            <v>12146.419999999998</v>
          </cell>
          <cell r="AH120">
            <v>0</v>
          </cell>
          <cell r="AI120">
            <v>715389.85</v>
          </cell>
          <cell r="AJ120">
            <v>43838.94</v>
          </cell>
          <cell r="AK120">
            <v>0</v>
          </cell>
          <cell r="AL120">
            <v>0</v>
          </cell>
          <cell r="AM120">
            <v>868.29</v>
          </cell>
          <cell r="AN120">
            <v>0</v>
          </cell>
          <cell r="AO120">
            <v>0</v>
          </cell>
          <cell r="AP120">
            <v>0</v>
          </cell>
          <cell r="AQ120">
            <v>0</v>
          </cell>
          <cell r="AR120">
            <v>0</v>
          </cell>
          <cell r="AS120">
            <v>0</v>
          </cell>
          <cell r="AT120">
            <v>0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2298</v>
          </cell>
          <cell r="AZ120">
            <v>0</v>
          </cell>
          <cell r="BA120">
            <v>23438</v>
          </cell>
          <cell r="BB120">
            <v>10000</v>
          </cell>
          <cell r="BC120">
            <v>8046</v>
          </cell>
        </row>
        <row r="121">
          <cell r="B121">
            <v>2912</v>
          </cell>
          <cell r="C121" t="str">
            <v>Henham &amp; Ugley C P</v>
          </cell>
          <cell r="D121">
            <v>920817.03999999992</v>
          </cell>
          <cell r="E121">
            <v>920817.04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37886.42</v>
          </cell>
          <cell r="K121">
            <v>37886.42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38905</v>
          </cell>
          <cell r="Q121">
            <v>38905</v>
          </cell>
          <cell r="R121">
            <v>0</v>
          </cell>
          <cell r="S121">
            <v>900</v>
          </cell>
          <cell r="T121">
            <v>900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 t="b">
            <v>1</v>
          </cell>
          <cell r="Z121">
            <v>0</v>
          </cell>
          <cell r="AA121">
            <v>0</v>
          </cell>
          <cell r="AB121">
            <v>50042</v>
          </cell>
          <cell r="AC121">
            <v>50042</v>
          </cell>
          <cell r="AD121">
            <v>0</v>
          </cell>
          <cell r="AE121">
            <v>1217128.99</v>
          </cell>
          <cell r="AF121">
            <v>1203285.49</v>
          </cell>
          <cell r="AG121">
            <v>13843.5</v>
          </cell>
          <cell r="AH121">
            <v>0</v>
          </cell>
          <cell r="AI121">
            <v>974921.61</v>
          </cell>
          <cell r="AJ121">
            <v>242207.38</v>
          </cell>
          <cell r="AK121">
            <v>0</v>
          </cell>
          <cell r="AL121">
            <v>0</v>
          </cell>
          <cell r="AM121">
            <v>1584.84</v>
          </cell>
          <cell r="AN121">
            <v>0</v>
          </cell>
          <cell r="AO121">
            <v>0.16</v>
          </cell>
          <cell r="AP121">
            <v>0</v>
          </cell>
          <cell r="AQ121">
            <v>0</v>
          </cell>
          <cell r="AR121">
            <v>0</v>
          </cell>
          <cell r="AS121">
            <v>0</v>
          </cell>
          <cell r="AT121">
            <v>0</v>
          </cell>
          <cell r="AU121">
            <v>0</v>
          </cell>
          <cell r="AV121">
            <v>0</v>
          </cell>
          <cell r="AW121">
            <v>55110</v>
          </cell>
          <cell r="AX121">
            <v>50000</v>
          </cell>
          <cell r="AY121">
            <v>0</v>
          </cell>
          <cell r="AZ121">
            <v>0</v>
          </cell>
          <cell r="BA121">
            <v>34843</v>
          </cell>
          <cell r="BB121">
            <v>93785</v>
          </cell>
          <cell r="BC121">
            <v>3300</v>
          </cell>
        </row>
        <row r="122">
          <cell r="B122">
            <v>1504</v>
          </cell>
          <cell r="C122" t="str">
            <v>Burnham on Crouch C P</v>
          </cell>
          <cell r="D122">
            <v>1959317.59</v>
          </cell>
          <cell r="E122">
            <v>1959317.59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62632.5</v>
          </cell>
          <cell r="K122">
            <v>62632.5</v>
          </cell>
          <cell r="L122">
            <v>0</v>
          </cell>
          <cell r="M122">
            <v>16450</v>
          </cell>
          <cell r="N122">
            <v>16450</v>
          </cell>
          <cell r="O122">
            <v>0</v>
          </cell>
          <cell r="P122">
            <v>158239</v>
          </cell>
          <cell r="Q122">
            <v>158239</v>
          </cell>
          <cell r="R122">
            <v>0</v>
          </cell>
          <cell r="S122">
            <v>3656.93</v>
          </cell>
          <cell r="T122">
            <v>3656.93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 t="b">
            <v>1</v>
          </cell>
          <cell r="Z122">
            <v>0</v>
          </cell>
          <cell r="AA122">
            <v>0</v>
          </cell>
          <cell r="AB122">
            <v>78828</v>
          </cell>
          <cell r="AC122">
            <v>78828</v>
          </cell>
          <cell r="AD122">
            <v>0</v>
          </cell>
          <cell r="AE122">
            <v>2621897.16</v>
          </cell>
          <cell r="AF122">
            <v>2603816.9099999997</v>
          </cell>
          <cell r="AG122">
            <v>18080.250000000004</v>
          </cell>
          <cell r="AH122">
            <v>0</v>
          </cell>
          <cell r="AI122">
            <v>2256905.63</v>
          </cell>
          <cell r="AJ122">
            <v>364991.53</v>
          </cell>
          <cell r="AK122">
            <v>0</v>
          </cell>
          <cell r="AL122">
            <v>0</v>
          </cell>
          <cell r="AM122">
            <v>3540.6</v>
          </cell>
          <cell r="AN122">
            <v>0</v>
          </cell>
          <cell r="AO122">
            <v>0</v>
          </cell>
          <cell r="AP122">
            <v>0</v>
          </cell>
          <cell r="AQ122">
            <v>0</v>
          </cell>
          <cell r="AR122">
            <v>0</v>
          </cell>
          <cell r="AS122">
            <v>0</v>
          </cell>
          <cell r="AT122">
            <v>0</v>
          </cell>
          <cell r="AU122">
            <v>0</v>
          </cell>
          <cell r="AV122">
            <v>0</v>
          </cell>
          <cell r="AW122">
            <v>0</v>
          </cell>
          <cell r="AX122">
            <v>0</v>
          </cell>
          <cell r="AY122">
            <v>0</v>
          </cell>
          <cell r="AZ122">
            <v>332</v>
          </cell>
          <cell r="BA122">
            <v>138000</v>
          </cell>
          <cell r="BB122">
            <v>40955</v>
          </cell>
          <cell r="BC122">
            <v>178050</v>
          </cell>
        </row>
        <row r="123">
          <cell r="B123">
            <v>2856</v>
          </cell>
          <cell r="C123" t="str">
            <v>Mayflower C P</v>
          </cell>
          <cell r="D123">
            <v>1878581.7799999998</v>
          </cell>
          <cell r="E123">
            <v>1878581.78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62701.5</v>
          </cell>
          <cell r="K123">
            <v>62701.5</v>
          </cell>
          <cell r="L123">
            <v>0</v>
          </cell>
          <cell r="M123">
            <v>24675</v>
          </cell>
          <cell r="N123">
            <v>24675</v>
          </cell>
          <cell r="O123">
            <v>0</v>
          </cell>
          <cell r="P123">
            <v>232129</v>
          </cell>
          <cell r="Q123">
            <v>232129</v>
          </cell>
          <cell r="R123">
            <v>0</v>
          </cell>
          <cell r="S123">
            <v>6584.47</v>
          </cell>
          <cell r="T123">
            <v>6584.47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 t="b">
            <v>1</v>
          </cell>
          <cell r="Z123">
            <v>0</v>
          </cell>
          <cell r="AA123">
            <v>0</v>
          </cell>
          <cell r="AB123">
            <v>52920</v>
          </cell>
          <cell r="AC123">
            <v>52920</v>
          </cell>
          <cell r="AD123">
            <v>0</v>
          </cell>
          <cell r="AE123">
            <v>2656634.77</v>
          </cell>
          <cell r="AF123">
            <v>2570813.5100000002</v>
          </cell>
          <cell r="AG123">
            <v>16479.38</v>
          </cell>
          <cell r="AH123">
            <v>69341.88</v>
          </cell>
          <cell r="AI123">
            <v>2074901.75</v>
          </cell>
          <cell r="AJ123">
            <v>581733.02</v>
          </cell>
          <cell r="AK123">
            <v>0</v>
          </cell>
          <cell r="AL123">
            <v>0</v>
          </cell>
          <cell r="AM123">
            <v>2788.93</v>
          </cell>
          <cell r="AN123">
            <v>0</v>
          </cell>
          <cell r="AO123">
            <v>0</v>
          </cell>
          <cell r="AP123">
            <v>0</v>
          </cell>
          <cell r="AQ123">
            <v>0</v>
          </cell>
          <cell r="AR123">
            <v>0</v>
          </cell>
          <cell r="AS123">
            <v>0</v>
          </cell>
          <cell r="AT123">
            <v>0</v>
          </cell>
          <cell r="AU123">
            <v>0</v>
          </cell>
          <cell r="AV123">
            <v>24675</v>
          </cell>
          <cell r="AW123">
            <v>147735</v>
          </cell>
          <cell r="AX123">
            <v>0</v>
          </cell>
          <cell r="AY123">
            <v>19411</v>
          </cell>
          <cell r="AZ123">
            <v>0</v>
          </cell>
          <cell r="BA123">
            <v>0</v>
          </cell>
          <cell r="BB123">
            <v>378108</v>
          </cell>
          <cell r="BC123">
            <v>20000</v>
          </cell>
        </row>
        <row r="124">
          <cell r="B124">
            <v>1340</v>
          </cell>
          <cell r="C124" t="str">
            <v>Boxted CE P</v>
          </cell>
          <cell r="D124">
            <v>1198469.98</v>
          </cell>
          <cell r="E124">
            <v>1198469.98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24992</v>
          </cell>
          <cell r="K124">
            <v>24992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25810</v>
          </cell>
          <cell r="Q124">
            <v>25810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 t="b">
            <v>1</v>
          </cell>
          <cell r="Z124">
            <v>0</v>
          </cell>
          <cell r="AA124">
            <v>0</v>
          </cell>
          <cell r="AB124">
            <v>42676</v>
          </cell>
          <cell r="AC124">
            <v>42676</v>
          </cell>
          <cell r="AD124">
            <v>0</v>
          </cell>
          <cell r="AE124">
            <v>1469571.32</v>
          </cell>
          <cell r="AF124">
            <v>1457673.1300000001</v>
          </cell>
          <cell r="AG124">
            <v>11898.189999999999</v>
          </cell>
          <cell r="AH124">
            <v>0</v>
          </cell>
          <cell r="AI124">
            <v>1338116.3</v>
          </cell>
          <cell r="AJ124">
            <v>131455.01999999999</v>
          </cell>
          <cell r="AK124">
            <v>0</v>
          </cell>
          <cell r="AL124">
            <v>0</v>
          </cell>
          <cell r="AM124">
            <v>1711.29</v>
          </cell>
          <cell r="AN124">
            <v>0</v>
          </cell>
          <cell r="AO124">
            <v>0</v>
          </cell>
          <cell r="AP124">
            <v>0</v>
          </cell>
          <cell r="AQ124">
            <v>0</v>
          </cell>
          <cell r="AR124">
            <v>0</v>
          </cell>
          <cell r="AS124">
            <v>0</v>
          </cell>
          <cell r="AT124">
            <v>0</v>
          </cell>
          <cell r="AU124">
            <v>0</v>
          </cell>
          <cell r="AV124">
            <v>0</v>
          </cell>
          <cell r="AW124">
            <v>569</v>
          </cell>
          <cell r="AX124">
            <v>0</v>
          </cell>
          <cell r="AY124">
            <v>1701</v>
          </cell>
          <cell r="AZ124">
            <v>0</v>
          </cell>
          <cell r="BA124">
            <v>19199</v>
          </cell>
          <cell r="BB124">
            <v>90724</v>
          </cell>
          <cell r="BC124">
            <v>10000</v>
          </cell>
        </row>
        <row r="125">
          <cell r="B125">
            <v>3884</v>
          </cell>
          <cell r="C125" t="str">
            <v>St Marys CE(A) P (Saf)</v>
          </cell>
          <cell r="D125">
            <v>1007216.68</v>
          </cell>
          <cell r="E125">
            <v>1007216.68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44540.5</v>
          </cell>
          <cell r="K125">
            <v>44540.5</v>
          </cell>
          <cell r="L125">
            <v>0</v>
          </cell>
          <cell r="M125">
            <v>6580</v>
          </cell>
          <cell r="N125">
            <v>6580</v>
          </cell>
          <cell r="O125">
            <v>0</v>
          </cell>
          <cell r="P125">
            <v>61630</v>
          </cell>
          <cell r="Q125">
            <v>61630</v>
          </cell>
          <cell r="R125">
            <v>0</v>
          </cell>
          <cell r="S125">
            <v>1200</v>
          </cell>
          <cell r="T125">
            <v>1200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 t="b">
            <v>1</v>
          </cell>
          <cell r="Z125">
            <v>0</v>
          </cell>
          <cell r="AA125">
            <v>0</v>
          </cell>
          <cell r="AB125">
            <v>51837</v>
          </cell>
          <cell r="AC125">
            <v>51837</v>
          </cell>
          <cell r="AD125">
            <v>0</v>
          </cell>
          <cell r="AE125">
            <v>1244401.6000000001</v>
          </cell>
          <cell r="AF125">
            <v>1244401.6000000001</v>
          </cell>
          <cell r="AG125">
            <v>0</v>
          </cell>
          <cell r="AH125">
            <v>0</v>
          </cell>
          <cell r="AI125">
            <v>1220998.69</v>
          </cell>
          <cell r="AJ125">
            <v>23402.91</v>
          </cell>
          <cell r="AK125">
            <v>0</v>
          </cell>
          <cell r="AL125">
            <v>0</v>
          </cell>
          <cell r="AM125">
            <v>1795.59</v>
          </cell>
          <cell r="AN125">
            <v>0</v>
          </cell>
          <cell r="AO125">
            <v>0</v>
          </cell>
          <cell r="AP125">
            <v>0</v>
          </cell>
          <cell r="AQ125">
            <v>0</v>
          </cell>
          <cell r="AR125">
            <v>0</v>
          </cell>
          <cell r="AS125">
            <v>2400</v>
          </cell>
          <cell r="AT125">
            <v>0</v>
          </cell>
          <cell r="AU125">
            <v>0</v>
          </cell>
          <cell r="AV125">
            <v>6580</v>
          </cell>
          <cell r="AW125">
            <v>0</v>
          </cell>
          <cell r="AX125">
            <v>0</v>
          </cell>
          <cell r="AY125">
            <v>12728</v>
          </cell>
          <cell r="AZ125">
            <v>0</v>
          </cell>
          <cell r="BA125">
            <v>6371</v>
          </cell>
          <cell r="BB125">
            <v>0</v>
          </cell>
          <cell r="BC125">
            <v>0</v>
          </cell>
        </row>
        <row r="126">
          <cell r="B126">
            <v>3750</v>
          </cell>
          <cell r="C126" t="str">
            <v>Rettendon C P</v>
          </cell>
          <cell r="D126">
            <v>727991.69</v>
          </cell>
          <cell r="E126">
            <v>727991.69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42642</v>
          </cell>
          <cell r="K126">
            <v>42642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22730</v>
          </cell>
          <cell r="Q126">
            <v>22730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 t="b">
            <v>1</v>
          </cell>
          <cell r="Z126">
            <v>0</v>
          </cell>
          <cell r="AA126">
            <v>0</v>
          </cell>
          <cell r="AB126">
            <v>41501</v>
          </cell>
          <cell r="AC126">
            <v>41501</v>
          </cell>
          <cell r="AD126">
            <v>0</v>
          </cell>
          <cell r="AE126">
            <v>942757.65</v>
          </cell>
          <cell r="AF126">
            <v>929969.30999999994</v>
          </cell>
          <cell r="AG126">
            <v>12788.34</v>
          </cell>
          <cell r="AH126">
            <v>0</v>
          </cell>
          <cell r="AI126">
            <v>857645.47</v>
          </cell>
          <cell r="AJ126">
            <v>85112.18</v>
          </cell>
          <cell r="AK126">
            <v>0</v>
          </cell>
          <cell r="AL126">
            <v>0</v>
          </cell>
          <cell r="AM126">
            <v>1180.2</v>
          </cell>
          <cell r="AN126">
            <v>0</v>
          </cell>
          <cell r="AO126">
            <v>0</v>
          </cell>
          <cell r="AP126">
            <v>0</v>
          </cell>
          <cell r="AQ126">
            <v>0</v>
          </cell>
          <cell r="AR126">
            <v>0</v>
          </cell>
          <cell r="AS126">
            <v>590</v>
          </cell>
          <cell r="AT126">
            <v>0</v>
          </cell>
          <cell r="AU126">
            <v>0</v>
          </cell>
          <cell r="AV126">
            <v>0</v>
          </cell>
          <cell r="AW126">
            <v>0</v>
          </cell>
          <cell r="AX126">
            <v>0</v>
          </cell>
          <cell r="AY126">
            <v>0</v>
          </cell>
          <cell r="AZ126">
            <v>0</v>
          </cell>
          <cell r="BA126">
            <v>0</v>
          </cell>
          <cell r="BB126">
            <v>0</v>
          </cell>
          <cell r="BC126">
            <v>79591</v>
          </cell>
        </row>
        <row r="127">
          <cell r="B127">
            <v>1950</v>
          </cell>
          <cell r="C127" t="str">
            <v>Cold Norton C P</v>
          </cell>
          <cell r="D127">
            <v>751779.95000000007</v>
          </cell>
          <cell r="E127">
            <v>751779.95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24328</v>
          </cell>
          <cell r="K127">
            <v>24328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22520</v>
          </cell>
          <cell r="Q127">
            <v>22520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 t="b">
            <v>1</v>
          </cell>
          <cell r="Z127">
            <v>0</v>
          </cell>
          <cell r="AA127">
            <v>0</v>
          </cell>
          <cell r="AB127">
            <v>44683</v>
          </cell>
          <cell r="AC127">
            <v>44683</v>
          </cell>
          <cell r="AD127">
            <v>0</v>
          </cell>
          <cell r="AE127">
            <v>901068.21</v>
          </cell>
          <cell r="AF127">
            <v>888049.18</v>
          </cell>
          <cell r="AG127">
            <v>13019.03</v>
          </cell>
          <cell r="AH127">
            <v>0</v>
          </cell>
          <cell r="AI127">
            <v>864456.76</v>
          </cell>
          <cell r="AJ127">
            <v>36611.449999999997</v>
          </cell>
          <cell r="AK127">
            <v>0</v>
          </cell>
          <cell r="AL127">
            <v>0</v>
          </cell>
          <cell r="AM127">
            <v>1289.79</v>
          </cell>
          <cell r="AN127">
            <v>0</v>
          </cell>
          <cell r="AO127">
            <v>0</v>
          </cell>
          <cell r="AP127">
            <v>0</v>
          </cell>
          <cell r="AQ127">
            <v>1500</v>
          </cell>
          <cell r="AR127">
            <v>0</v>
          </cell>
          <cell r="AS127">
            <v>0</v>
          </cell>
          <cell r="AT127">
            <v>0</v>
          </cell>
          <cell r="AU127">
            <v>0</v>
          </cell>
          <cell r="AV127">
            <v>0</v>
          </cell>
          <cell r="AW127">
            <v>0</v>
          </cell>
          <cell r="AX127">
            <v>0</v>
          </cell>
          <cell r="AY127">
            <v>0</v>
          </cell>
          <cell r="AZ127">
            <v>0</v>
          </cell>
          <cell r="BA127">
            <v>0</v>
          </cell>
          <cell r="BB127">
            <v>0</v>
          </cell>
          <cell r="BC127">
            <v>29632</v>
          </cell>
        </row>
        <row r="128">
          <cell r="B128">
            <v>1506</v>
          </cell>
          <cell r="C128" t="str">
            <v>St Marys CE P (Bur)</v>
          </cell>
          <cell r="D128">
            <v>1103107.2000000002</v>
          </cell>
          <cell r="E128">
            <v>1103107.2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59114</v>
          </cell>
          <cell r="K128">
            <v>59114</v>
          </cell>
          <cell r="L128">
            <v>0</v>
          </cell>
          <cell r="M128">
            <v>9870</v>
          </cell>
          <cell r="N128">
            <v>9870</v>
          </cell>
          <cell r="O128">
            <v>0</v>
          </cell>
          <cell r="P128">
            <v>66306.320000000007</v>
          </cell>
          <cell r="Q128">
            <v>66306.320000000007</v>
          </cell>
          <cell r="R128">
            <v>0</v>
          </cell>
          <cell r="S128">
            <v>450</v>
          </cell>
          <cell r="T128">
            <v>450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 t="b">
            <v>1</v>
          </cell>
          <cell r="Z128">
            <v>0</v>
          </cell>
          <cell r="AA128">
            <v>0</v>
          </cell>
          <cell r="AB128">
            <v>68279</v>
          </cell>
          <cell r="AC128">
            <v>68279</v>
          </cell>
          <cell r="AD128">
            <v>0</v>
          </cell>
          <cell r="AE128">
            <v>1325486.0900000001</v>
          </cell>
          <cell r="AF128">
            <v>1325486.0899999999</v>
          </cell>
          <cell r="AG128">
            <v>0</v>
          </cell>
          <cell r="AH128">
            <v>0</v>
          </cell>
          <cell r="AI128">
            <v>1214510.8500000001</v>
          </cell>
          <cell r="AJ128">
            <v>110975.24</v>
          </cell>
          <cell r="AK128">
            <v>0</v>
          </cell>
          <cell r="AL128">
            <v>0</v>
          </cell>
          <cell r="AM128">
            <v>2006.34</v>
          </cell>
          <cell r="AN128">
            <v>0</v>
          </cell>
          <cell r="AO128">
            <v>0</v>
          </cell>
          <cell r="AP128">
            <v>0</v>
          </cell>
          <cell r="AQ128">
            <v>0</v>
          </cell>
          <cell r="AR128">
            <v>0</v>
          </cell>
          <cell r="AS128">
            <v>6266.32</v>
          </cell>
          <cell r="AT128">
            <v>0</v>
          </cell>
          <cell r="AU128">
            <v>0</v>
          </cell>
          <cell r="AV128">
            <v>0</v>
          </cell>
          <cell r="AW128">
            <v>0</v>
          </cell>
          <cell r="AX128">
            <v>0</v>
          </cell>
          <cell r="AY128">
            <v>32123</v>
          </cell>
          <cell r="AZ128">
            <v>0</v>
          </cell>
          <cell r="BA128">
            <v>0</v>
          </cell>
          <cell r="BB128">
            <v>0</v>
          </cell>
          <cell r="BC128">
            <v>61729</v>
          </cell>
        </row>
        <row r="129">
          <cell r="B129">
            <v>3440</v>
          </cell>
          <cell r="C129" t="str">
            <v>Nazeing C P</v>
          </cell>
          <cell r="D129">
            <v>1226982.3100000003</v>
          </cell>
          <cell r="E129">
            <v>1226982.31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9741.5</v>
          </cell>
          <cell r="K129">
            <v>9741.5</v>
          </cell>
          <cell r="L129">
            <v>0</v>
          </cell>
          <cell r="M129">
            <v>6580</v>
          </cell>
          <cell r="N129">
            <v>6580</v>
          </cell>
          <cell r="O129">
            <v>0</v>
          </cell>
          <cell r="P129">
            <v>58320</v>
          </cell>
          <cell r="Q129">
            <v>58320</v>
          </cell>
          <cell r="R129">
            <v>0</v>
          </cell>
          <cell r="S129">
            <v>2304</v>
          </cell>
          <cell r="T129">
            <v>2304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 t="b">
            <v>1</v>
          </cell>
          <cell r="Z129">
            <v>0</v>
          </cell>
          <cell r="AA129">
            <v>0</v>
          </cell>
          <cell r="AB129">
            <v>53826</v>
          </cell>
          <cell r="AC129">
            <v>53826</v>
          </cell>
          <cell r="AD129">
            <v>0</v>
          </cell>
          <cell r="AE129">
            <v>1473124.32</v>
          </cell>
          <cell r="AF129">
            <v>1445555.62</v>
          </cell>
          <cell r="AG129">
            <v>27568.7</v>
          </cell>
          <cell r="AH129">
            <v>0</v>
          </cell>
          <cell r="AI129">
            <v>1410062.71</v>
          </cell>
          <cell r="AJ129">
            <v>63061.61</v>
          </cell>
          <cell r="AK129">
            <v>0</v>
          </cell>
          <cell r="AL129">
            <v>0</v>
          </cell>
          <cell r="AM129">
            <v>2191.8200000000002</v>
          </cell>
          <cell r="AN129">
            <v>0</v>
          </cell>
          <cell r="AO129">
            <v>0</v>
          </cell>
          <cell r="AP129">
            <v>0</v>
          </cell>
          <cell r="AQ129">
            <v>0</v>
          </cell>
          <cell r="AR129">
            <v>0</v>
          </cell>
          <cell r="AS129">
            <v>500</v>
          </cell>
          <cell r="AT129">
            <v>0</v>
          </cell>
          <cell r="AU129">
            <v>0</v>
          </cell>
          <cell r="AV129">
            <v>6580</v>
          </cell>
          <cell r="AW129">
            <v>0</v>
          </cell>
          <cell r="AX129">
            <v>19987</v>
          </cell>
          <cell r="AY129">
            <v>0</v>
          </cell>
          <cell r="AZ129">
            <v>0</v>
          </cell>
          <cell r="BA129">
            <v>0</v>
          </cell>
          <cell r="BB129">
            <v>0</v>
          </cell>
          <cell r="BC129">
            <v>2000</v>
          </cell>
        </row>
        <row r="130">
          <cell r="B130">
            <v>1292</v>
          </cell>
          <cell r="C130" t="str">
            <v>Birch CE(VA) P</v>
          </cell>
          <cell r="D130">
            <v>684037.49000000011</v>
          </cell>
          <cell r="E130">
            <v>684037.49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1845</v>
          </cell>
          <cell r="K130">
            <v>1845</v>
          </cell>
          <cell r="L130">
            <v>0</v>
          </cell>
          <cell r="M130">
            <v>6580</v>
          </cell>
          <cell r="N130">
            <v>6580</v>
          </cell>
          <cell r="O130">
            <v>0</v>
          </cell>
          <cell r="P130">
            <v>32785</v>
          </cell>
          <cell r="Q130">
            <v>32785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 t="b">
            <v>1</v>
          </cell>
          <cell r="Z130">
            <v>0</v>
          </cell>
          <cell r="AA130">
            <v>0</v>
          </cell>
          <cell r="AB130">
            <v>35531</v>
          </cell>
          <cell r="AC130">
            <v>35531</v>
          </cell>
          <cell r="AD130">
            <v>0</v>
          </cell>
          <cell r="AE130">
            <v>880958.36</v>
          </cell>
          <cell r="AF130">
            <v>860491.39000000013</v>
          </cell>
          <cell r="AG130">
            <v>20466.97</v>
          </cell>
          <cell r="AH130">
            <v>0</v>
          </cell>
          <cell r="AI130">
            <v>778983.07</v>
          </cell>
          <cell r="AJ130">
            <v>101975.29</v>
          </cell>
          <cell r="AK130">
            <v>0</v>
          </cell>
          <cell r="AL130">
            <v>0</v>
          </cell>
          <cell r="AM130">
            <v>1129.6199999999999</v>
          </cell>
          <cell r="AN130">
            <v>0</v>
          </cell>
          <cell r="AO130">
            <v>0</v>
          </cell>
          <cell r="AP130">
            <v>0</v>
          </cell>
          <cell r="AQ130">
            <v>0</v>
          </cell>
          <cell r="AR130">
            <v>0</v>
          </cell>
          <cell r="AS130">
            <v>0</v>
          </cell>
          <cell r="AT130">
            <v>0</v>
          </cell>
          <cell r="AU130">
            <v>0</v>
          </cell>
          <cell r="AV130">
            <v>6580</v>
          </cell>
          <cell r="AW130">
            <v>0</v>
          </cell>
          <cell r="AX130">
            <v>0</v>
          </cell>
          <cell r="AY130">
            <v>0</v>
          </cell>
          <cell r="AZ130">
            <v>0</v>
          </cell>
          <cell r="BA130">
            <v>62696</v>
          </cell>
          <cell r="BB130">
            <v>38257</v>
          </cell>
          <cell r="BC130">
            <v>0</v>
          </cell>
        </row>
        <row r="131">
          <cell r="B131">
            <v>3294</v>
          </cell>
          <cell r="C131" t="str">
            <v>Thomas Willingale</v>
          </cell>
          <cell r="D131">
            <v>2306046.9499999997</v>
          </cell>
          <cell r="E131">
            <v>2306046.9500000002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33800.800000000003</v>
          </cell>
          <cell r="K131">
            <v>33800.800000000003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210686</v>
          </cell>
          <cell r="Q131">
            <v>210686</v>
          </cell>
          <cell r="R131">
            <v>0</v>
          </cell>
          <cell r="S131">
            <v>5882.53</v>
          </cell>
          <cell r="T131">
            <v>5882.53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 t="b">
            <v>1</v>
          </cell>
          <cell r="Z131">
            <v>0</v>
          </cell>
          <cell r="AA131">
            <v>0</v>
          </cell>
          <cell r="AB131">
            <v>85203.39</v>
          </cell>
          <cell r="AC131">
            <v>85203.39</v>
          </cell>
          <cell r="AD131">
            <v>0</v>
          </cell>
          <cell r="AE131">
            <v>3310915.83</v>
          </cell>
          <cell r="AF131">
            <v>3310915.8299999991</v>
          </cell>
          <cell r="AG131">
            <v>0</v>
          </cell>
          <cell r="AH131">
            <v>0</v>
          </cell>
          <cell r="AI131">
            <v>2561514.23</v>
          </cell>
          <cell r="AJ131">
            <v>749401.59999999998</v>
          </cell>
          <cell r="AK131">
            <v>0</v>
          </cell>
          <cell r="AL131">
            <v>0</v>
          </cell>
          <cell r="AM131">
            <v>3467.53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0</v>
          </cell>
          <cell r="AT131">
            <v>2244.39</v>
          </cell>
          <cell r="AU131">
            <v>0</v>
          </cell>
          <cell r="AV131">
            <v>0</v>
          </cell>
          <cell r="AW131">
            <v>0</v>
          </cell>
          <cell r="AX131">
            <v>0</v>
          </cell>
          <cell r="AY131">
            <v>40449</v>
          </cell>
          <cell r="AZ131">
            <v>0</v>
          </cell>
          <cell r="BA131">
            <v>268953</v>
          </cell>
          <cell r="BB131">
            <v>300000</v>
          </cell>
          <cell r="BC131">
            <v>140000</v>
          </cell>
        </row>
        <row r="132">
          <cell r="B132">
            <v>1966</v>
          </cell>
          <cell r="C132" t="str">
            <v>Copford CE P</v>
          </cell>
          <cell r="D132">
            <v>960356.37000000011</v>
          </cell>
          <cell r="E132">
            <v>960356.37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21337</v>
          </cell>
          <cell r="K132">
            <v>21337</v>
          </cell>
          <cell r="L132">
            <v>0</v>
          </cell>
          <cell r="M132">
            <v>93680</v>
          </cell>
          <cell r="N132">
            <v>93680</v>
          </cell>
          <cell r="O132">
            <v>0</v>
          </cell>
          <cell r="P132">
            <v>22374</v>
          </cell>
          <cell r="Q132">
            <v>22374</v>
          </cell>
          <cell r="R132">
            <v>0</v>
          </cell>
          <cell r="S132">
            <v>8601.5</v>
          </cell>
          <cell r="T132">
            <v>8601.5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 t="b">
            <v>1</v>
          </cell>
          <cell r="Z132">
            <v>0</v>
          </cell>
          <cell r="AA132">
            <v>0</v>
          </cell>
          <cell r="AB132">
            <v>51983</v>
          </cell>
          <cell r="AC132">
            <v>51983</v>
          </cell>
          <cell r="AD132">
            <v>0</v>
          </cell>
          <cell r="AE132">
            <v>1321435.8700000001</v>
          </cell>
          <cell r="AF132">
            <v>1307253.3600000001</v>
          </cell>
          <cell r="AG132">
            <v>14182.51</v>
          </cell>
          <cell r="AH132">
            <v>0</v>
          </cell>
          <cell r="AI132">
            <v>1005411.75</v>
          </cell>
          <cell r="AJ132">
            <v>316024.12</v>
          </cell>
          <cell r="AK132">
            <v>0</v>
          </cell>
          <cell r="AL132">
            <v>0</v>
          </cell>
          <cell r="AM132">
            <v>1745.01</v>
          </cell>
          <cell r="AN132">
            <v>0</v>
          </cell>
          <cell r="AO132">
            <v>0</v>
          </cell>
          <cell r="AP132">
            <v>0</v>
          </cell>
          <cell r="AQ132">
            <v>0</v>
          </cell>
          <cell r="AR132">
            <v>0</v>
          </cell>
          <cell r="AS132">
            <v>4379</v>
          </cell>
          <cell r="AT132">
            <v>0</v>
          </cell>
          <cell r="AU132">
            <v>0</v>
          </cell>
          <cell r="AV132">
            <v>13160</v>
          </cell>
          <cell r="AW132">
            <v>0</v>
          </cell>
          <cell r="AX132">
            <v>0</v>
          </cell>
          <cell r="AY132">
            <v>0</v>
          </cell>
          <cell r="AZ132">
            <v>0</v>
          </cell>
          <cell r="BA132">
            <v>106854</v>
          </cell>
          <cell r="BB132">
            <v>194000</v>
          </cell>
          <cell r="BC132">
            <v>2154</v>
          </cell>
        </row>
        <row r="133">
          <cell r="B133">
            <v>1300</v>
          </cell>
          <cell r="C133" t="str">
            <v>Birchanger CE P</v>
          </cell>
          <cell r="D133">
            <v>697340.90999999992</v>
          </cell>
          <cell r="E133">
            <v>697340.91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18962.5</v>
          </cell>
          <cell r="K133">
            <v>18962.5</v>
          </cell>
          <cell r="L133">
            <v>0</v>
          </cell>
          <cell r="M133">
            <v>13160</v>
          </cell>
          <cell r="N133">
            <v>13160</v>
          </cell>
          <cell r="O133">
            <v>0</v>
          </cell>
          <cell r="P133">
            <v>34475</v>
          </cell>
          <cell r="Q133">
            <v>34475</v>
          </cell>
          <cell r="R133">
            <v>0</v>
          </cell>
          <cell r="S133">
            <v>2400</v>
          </cell>
          <cell r="T133">
            <v>2400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 t="b">
            <v>1</v>
          </cell>
          <cell r="Z133">
            <v>0</v>
          </cell>
          <cell r="AA133">
            <v>0</v>
          </cell>
          <cell r="AB133">
            <v>40579</v>
          </cell>
          <cell r="AC133">
            <v>40579</v>
          </cell>
          <cell r="AD133">
            <v>0</v>
          </cell>
          <cell r="AE133">
            <v>881191.9</v>
          </cell>
          <cell r="AF133">
            <v>869125.72</v>
          </cell>
          <cell r="AG133">
            <v>12066.18</v>
          </cell>
          <cell r="AH133">
            <v>0</v>
          </cell>
          <cell r="AI133">
            <v>749621.88</v>
          </cell>
          <cell r="AJ133">
            <v>131570.01999999999</v>
          </cell>
          <cell r="AK133">
            <v>0</v>
          </cell>
          <cell r="AL133">
            <v>0</v>
          </cell>
          <cell r="AM133">
            <v>1020.03</v>
          </cell>
          <cell r="AN133">
            <v>0</v>
          </cell>
          <cell r="AO133">
            <v>0</v>
          </cell>
          <cell r="AP133">
            <v>9600</v>
          </cell>
          <cell r="AQ133">
            <v>0</v>
          </cell>
          <cell r="AR133">
            <v>0</v>
          </cell>
          <cell r="AS133">
            <v>0</v>
          </cell>
          <cell r="AT133">
            <v>0</v>
          </cell>
          <cell r="AU133">
            <v>0</v>
          </cell>
          <cell r="AV133">
            <v>0</v>
          </cell>
          <cell r="AW133">
            <v>0</v>
          </cell>
          <cell r="AX133">
            <v>130033</v>
          </cell>
          <cell r="AY133">
            <v>0</v>
          </cell>
          <cell r="AZ133">
            <v>0</v>
          </cell>
          <cell r="BA133">
            <v>0</v>
          </cell>
          <cell r="BB133">
            <v>0</v>
          </cell>
          <cell r="BC133">
            <v>0</v>
          </cell>
        </row>
        <row r="134">
          <cell r="B134">
            <v>1832</v>
          </cell>
          <cell r="C134" t="str">
            <v>Kendall CE P</v>
          </cell>
          <cell r="D134">
            <v>1111482.6299999999</v>
          </cell>
          <cell r="E134">
            <v>1111482.6299999999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59882.5</v>
          </cell>
          <cell r="K134">
            <v>59882.5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86495</v>
          </cell>
          <cell r="Q134">
            <v>86495</v>
          </cell>
          <cell r="R134">
            <v>0</v>
          </cell>
          <cell r="S134">
            <v>4656.93</v>
          </cell>
          <cell r="T134">
            <v>4656.93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 t="b">
            <v>1</v>
          </cell>
          <cell r="Z134">
            <v>0</v>
          </cell>
          <cell r="AA134">
            <v>0</v>
          </cell>
          <cell r="AB134">
            <v>49186</v>
          </cell>
          <cell r="AC134">
            <v>49186</v>
          </cell>
          <cell r="AD134">
            <v>0</v>
          </cell>
          <cell r="AE134">
            <v>1422224.43</v>
          </cell>
          <cell r="AF134">
            <v>1408072.0099999998</v>
          </cell>
          <cell r="AG134">
            <v>14152.419999999998</v>
          </cell>
          <cell r="AH134">
            <v>0</v>
          </cell>
          <cell r="AI134">
            <v>1265549.9099999999</v>
          </cell>
          <cell r="AJ134">
            <v>156674.51999999999</v>
          </cell>
          <cell r="AK134">
            <v>0</v>
          </cell>
          <cell r="AL134">
            <v>0</v>
          </cell>
          <cell r="AM134">
            <v>1787.16</v>
          </cell>
          <cell r="AN134">
            <v>0</v>
          </cell>
          <cell r="AO134">
            <v>0</v>
          </cell>
          <cell r="AP134">
            <v>0</v>
          </cell>
          <cell r="AQ134">
            <v>0</v>
          </cell>
          <cell r="AR134">
            <v>0</v>
          </cell>
          <cell r="AS134">
            <v>0</v>
          </cell>
          <cell r="AT134">
            <v>0</v>
          </cell>
          <cell r="AU134">
            <v>0</v>
          </cell>
          <cell r="AV134">
            <v>0</v>
          </cell>
          <cell r="AW134">
            <v>0</v>
          </cell>
          <cell r="AX134">
            <v>0</v>
          </cell>
          <cell r="AY134">
            <v>0</v>
          </cell>
          <cell r="AZ134">
            <v>0</v>
          </cell>
          <cell r="BA134">
            <v>140452</v>
          </cell>
          <cell r="BB134">
            <v>0</v>
          </cell>
          <cell r="BC134">
            <v>16223</v>
          </cell>
        </row>
        <row r="135">
          <cell r="B135">
            <v>2848</v>
          </cell>
          <cell r="C135" t="str">
            <v>Harwich C P &amp; N</v>
          </cell>
          <cell r="D135">
            <v>1531678.8300000003</v>
          </cell>
          <cell r="E135">
            <v>1531678.83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46005.5</v>
          </cell>
          <cell r="K135">
            <v>46005.5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158595</v>
          </cell>
          <cell r="Q135">
            <v>158595</v>
          </cell>
          <cell r="R135">
            <v>0</v>
          </cell>
          <cell r="S135">
            <v>3256.93</v>
          </cell>
          <cell r="T135">
            <v>3256.93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 t="b">
            <v>1</v>
          </cell>
          <cell r="Z135">
            <v>0</v>
          </cell>
          <cell r="AA135">
            <v>0</v>
          </cell>
          <cell r="AB135">
            <v>33261</v>
          </cell>
          <cell r="AC135">
            <v>33261</v>
          </cell>
          <cell r="AD135">
            <v>0</v>
          </cell>
          <cell r="AE135">
            <v>1958804.78</v>
          </cell>
          <cell r="AF135">
            <v>1944387.5699999998</v>
          </cell>
          <cell r="AG135">
            <v>14417.21</v>
          </cell>
          <cell r="AH135">
            <v>0</v>
          </cell>
          <cell r="AI135">
            <v>1818912.74</v>
          </cell>
          <cell r="AJ135">
            <v>139892.04</v>
          </cell>
          <cell r="AK135">
            <v>0</v>
          </cell>
          <cell r="AL135">
            <v>0</v>
          </cell>
          <cell r="AM135">
            <v>1702.86</v>
          </cell>
          <cell r="AN135">
            <v>0</v>
          </cell>
          <cell r="AO135">
            <v>0</v>
          </cell>
          <cell r="AP135">
            <v>0</v>
          </cell>
          <cell r="AQ135">
            <v>0</v>
          </cell>
          <cell r="AR135">
            <v>0</v>
          </cell>
          <cell r="AS135">
            <v>0</v>
          </cell>
          <cell r="AT135">
            <v>0</v>
          </cell>
          <cell r="AU135">
            <v>0</v>
          </cell>
          <cell r="AV135">
            <v>0</v>
          </cell>
          <cell r="AW135">
            <v>0</v>
          </cell>
          <cell r="AX135">
            <v>0</v>
          </cell>
          <cell r="AY135">
            <v>0</v>
          </cell>
          <cell r="AZ135">
            <v>0</v>
          </cell>
          <cell r="BA135">
            <v>126175</v>
          </cell>
          <cell r="BB135">
            <v>0</v>
          </cell>
          <cell r="BC135">
            <v>8841</v>
          </cell>
        </row>
        <row r="136">
          <cell r="B136">
            <v>2536</v>
          </cell>
          <cell r="C136" t="str">
            <v>Great Leighs C P</v>
          </cell>
          <cell r="D136">
            <v>1092978.81</v>
          </cell>
          <cell r="E136">
            <v>1092978.81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54453</v>
          </cell>
          <cell r="K136">
            <v>54453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50165</v>
          </cell>
          <cell r="Q136">
            <v>50165</v>
          </cell>
          <cell r="R136">
            <v>0</v>
          </cell>
          <cell r="S136">
            <v>2056.9299999999998</v>
          </cell>
          <cell r="T136">
            <v>2056.9299999999998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 t="b">
            <v>1</v>
          </cell>
          <cell r="Z136">
            <v>0</v>
          </cell>
          <cell r="AA136">
            <v>0</v>
          </cell>
          <cell r="AB136">
            <v>51528</v>
          </cell>
          <cell r="AC136">
            <v>51528</v>
          </cell>
          <cell r="AD136">
            <v>0</v>
          </cell>
          <cell r="AE136">
            <v>1375537.93</v>
          </cell>
          <cell r="AF136">
            <v>1375537.93</v>
          </cell>
          <cell r="AG136">
            <v>0</v>
          </cell>
          <cell r="AH136">
            <v>0</v>
          </cell>
          <cell r="AI136">
            <v>1154593.3999999999</v>
          </cell>
          <cell r="AJ136">
            <v>220944.53</v>
          </cell>
          <cell r="AK136">
            <v>0</v>
          </cell>
          <cell r="AL136">
            <v>0</v>
          </cell>
          <cell r="AM136">
            <v>1922.04</v>
          </cell>
          <cell r="AN136">
            <v>0</v>
          </cell>
          <cell r="AO136">
            <v>0</v>
          </cell>
          <cell r="AP136">
            <v>0</v>
          </cell>
          <cell r="AQ136">
            <v>0</v>
          </cell>
          <cell r="AR136">
            <v>0</v>
          </cell>
          <cell r="AS136">
            <v>0</v>
          </cell>
          <cell r="AT136">
            <v>0</v>
          </cell>
          <cell r="AU136">
            <v>0</v>
          </cell>
          <cell r="AV136">
            <v>0</v>
          </cell>
          <cell r="AW136">
            <v>0</v>
          </cell>
          <cell r="AX136">
            <v>220945</v>
          </cell>
          <cell r="AY136">
            <v>0</v>
          </cell>
          <cell r="AZ136">
            <v>0</v>
          </cell>
          <cell r="BA136">
            <v>0</v>
          </cell>
          <cell r="BB136">
            <v>0</v>
          </cell>
          <cell r="BC136">
            <v>0</v>
          </cell>
        </row>
        <row r="137">
          <cell r="B137">
            <v>2886</v>
          </cell>
          <cell r="C137" t="str">
            <v>Hatfield Peverel C I</v>
          </cell>
          <cell r="D137">
            <v>994286.5</v>
          </cell>
          <cell r="E137">
            <v>994286.5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44503</v>
          </cell>
          <cell r="K137">
            <v>44503</v>
          </cell>
          <cell r="L137">
            <v>0</v>
          </cell>
          <cell r="M137">
            <v>7333.6</v>
          </cell>
          <cell r="N137">
            <v>7333.6</v>
          </cell>
          <cell r="O137">
            <v>0</v>
          </cell>
          <cell r="P137">
            <v>28340</v>
          </cell>
          <cell r="Q137">
            <v>28340</v>
          </cell>
          <cell r="R137">
            <v>0</v>
          </cell>
          <cell r="S137">
            <v>1400</v>
          </cell>
          <cell r="T137">
            <v>1400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 t="b">
            <v>1</v>
          </cell>
          <cell r="Z137">
            <v>0</v>
          </cell>
          <cell r="AA137">
            <v>0</v>
          </cell>
          <cell r="AB137">
            <v>79757</v>
          </cell>
          <cell r="AC137">
            <v>79757</v>
          </cell>
          <cell r="AD137">
            <v>0</v>
          </cell>
          <cell r="AE137">
            <v>1065107.24</v>
          </cell>
          <cell r="AF137">
            <v>1051877.58</v>
          </cell>
          <cell r="AG137">
            <v>13229.66</v>
          </cell>
          <cell r="AH137">
            <v>0</v>
          </cell>
          <cell r="AI137">
            <v>1019860.19</v>
          </cell>
          <cell r="AJ137">
            <v>45247.05</v>
          </cell>
          <cell r="AK137">
            <v>0</v>
          </cell>
          <cell r="AL137">
            <v>0</v>
          </cell>
          <cell r="AM137">
            <v>1500.54</v>
          </cell>
          <cell r="AN137">
            <v>0</v>
          </cell>
          <cell r="AO137">
            <v>126494.59</v>
          </cell>
          <cell r="AP137">
            <v>0</v>
          </cell>
          <cell r="AQ137">
            <v>0</v>
          </cell>
          <cell r="AR137">
            <v>0</v>
          </cell>
          <cell r="AS137">
            <v>0</v>
          </cell>
          <cell r="AT137">
            <v>0</v>
          </cell>
          <cell r="AU137">
            <v>0</v>
          </cell>
          <cell r="AV137">
            <v>7333.6</v>
          </cell>
          <cell r="AW137">
            <v>0</v>
          </cell>
          <cell r="AX137">
            <v>0</v>
          </cell>
          <cell r="AY137">
            <v>0</v>
          </cell>
          <cell r="AZ137">
            <v>0</v>
          </cell>
          <cell r="BA137">
            <v>18043</v>
          </cell>
          <cell r="BB137">
            <v>0</v>
          </cell>
          <cell r="BC137">
            <v>13974</v>
          </cell>
        </row>
        <row r="138">
          <cell r="B138">
            <v>4262</v>
          </cell>
          <cell r="C138" t="str">
            <v>Stock CE P</v>
          </cell>
          <cell r="D138">
            <v>952382.54999999993</v>
          </cell>
          <cell r="E138">
            <v>952382.55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26385</v>
          </cell>
          <cell r="K138">
            <v>26385</v>
          </cell>
          <cell r="L138">
            <v>0</v>
          </cell>
          <cell r="M138">
            <v>13160</v>
          </cell>
          <cell r="N138">
            <v>13160</v>
          </cell>
          <cell r="O138">
            <v>0</v>
          </cell>
          <cell r="P138">
            <v>20370</v>
          </cell>
          <cell r="Q138">
            <v>20370</v>
          </cell>
          <cell r="R138">
            <v>0</v>
          </cell>
          <cell r="S138">
            <v>856.93</v>
          </cell>
          <cell r="T138">
            <v>856.93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 t="b">
            <v>1</v>
          </cell>
          <cell r="Z138">
            <v>0</v>
          </cell>
          <cell r="AA138">
            <v>0</v>
          </cell>
          <cell r="AB138">
            <v>49774</v>
          </cell>
          <cell r="AC138">
            <v>49774</v>
          </cell>
          <cell r="AD138">
            <v>0</v>
          </cell>
          <cell r="AE138">
            <v>1115346.5</v>
          </cell>
          <cell r="AF138">
            <v>1101414.74</v>
          </cell>
          <cell r="AG138">
            <v>13931.76</v>
          </cell>
          <cell r="AH138">
            <v>0</v>
          </cell>
          <cell r="AI138">
            <v>1032278.9</v>
          </cell>
          <cell r="AJ138">
            <v>83067.600000000006</v>
          </cell>
          <cell r="AK138">
            <v>0</v>
          </cell>
          <cell r="AL138">
            <v>0</v>
          </cell>
          <cell r="AM138">
            <v>1702.86</v>
          </cell>
          <cell r="AN138">
            <v>0</v>
          </cell>
          <cell r="AO138">
            <v>1500</v>
          </cell>
          <cell r="AP138">
            <v>0</v>
          </cell>
          <cell r="AQ138">
            <v>0</v>
          </cell>
          <cell r="AR138">
            <v>0</v>
          </cell>
          <cell r="AS138">
            <v>0</v>
          </cell>
          <cell r="AT138">
            <v>0</v>
          </cell>
          <cell r="AU138">
            <v>0</v>
          </cell>
          <cell r="AV138">
            <v>0</v>
          </cell>
          <cell r="AW138">
            <v>0</v>
          </cell>
          <cell r="AX138">
            <v>0</v>
          </cell>
          <cell r="AY138">
            <v>2528</v>
          </cell>
          <cell r="AZ138">
            <v>0</v>
          </cell>
          <cell r="BA138">
            <v>49168</v>
          </cell>
          <cell r="BB138">
            <v>5051</v>
          </cell>
          <cell r="BC138">
            <v>13321</v>
          </cell>
        </row>
        <row r="139">
          <cell r="B139">
            <v>7880</v>
          </cell>
          <cell r="C139" t="str">
            <v>Beauchamps</v>
          </cell>
          <cell r="D139">
            <v>7540513.9900000002</v>
          </cell>
          <cell r="E139">
            <v>7540513.9900000002</v>
          </cell>
          <cell r="F139">
            <v>0</v>
          </cell>
          <cell r="G139">
            <v>1091201.3599999999</v>
          </cell>
          <cell r="H139">
            <v>1091201.3600000001</v>
          </cell>
          <cell r="I139">
            <v>0</v>
          </cell>
          <cell r="J139">
            <v>185467</v>
          </cell>
          <cell r="K139">
            <v>185467</v>
          </cell>
          <cell r="L139">
            <v>0</v>
          </cell>
          <cell r="M139">
            <v>8755</v>
          </cell>
          <cell r="N139">
            <v>8755</v>
          </cell>
          <cell r="O139">
            <v>0</v>
          </cell>
          <cell r="P139">
            <v>227030</v>
          </cell>
          <cell r="Q139">
            <v>227030</v>
          </cell>
          <cell r="R139">
            <v>0</v>
          </cell>
          <cell r="S139">
            <v>35907.83</v>
          </cell>
          <cell r="T139">
            <v>35907.83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 t="b">
            <v>1</v>
          </cell>
          <cell r="Z139">
            <v>0</v>
          </cell>
          <cell r="AA139">
            <v>0</v>
          </cell>
          <cell r="AB139">
            <v>0</v>
          </cell>
          <cell r="AC139">
            <v>0</v>
          </cell>
          <cell r="AD139">
            <v>0</v>
          </cell>
          <cell r="AE139">
            <v>10190033.060000001</v>
          </cell>
          <cell r="AF139">
            <v>10134988.33</v>
          </cell>
          <cell r="AG139">
            <v>55044.73</v>
          </cell>
          <cell r="AH139">
            <v>0</v>
          </cell>
          <cell r="AI139">
            <v>9417205.7899999991</v>
          </cell>
          <cell r="AJ139">
            <v>772827.27</v>
          </cell>
          <cell r="AK139">
            <v>0</v>
          </cell>
          <cell r="AL139">
            <v>0</v>
          </cell>
          <cell r="AM139">
            <v>10453.969999999999</v>
          </cell>
          <cell r="AN139">
            <v>-12718.6</v>
          </cell>
          <cell r="AO139">
            <v>0</v>
          </cell>
          <cell r="AP139">
            <v>0</v>
          </cell>
          <cell r="AQ139">
            <v>0</v>
          </cell>
          <cell r="AR139">
            <v>0</v>
          </cell>
          <cell r="AS139">
            <v>3925</v>
          </cell>
          <cell r="AT139">
            <v>0</v>
          </cell>
          <cell r="AU139">
            <v>0</v>
          </cell>
          <cell r="AV139">
            <v>0</v>
          </cell>
          <cell r="AW139">
            <v>0</v>
          </cell>
          <cell r="AX139">
            <v>505598</v>
          </cell>
          <cell r="AY139">
            <v>67313</v>
          </cell>
          <cell r="AZ139">
            <v>0</v>
          </cell>
          <cell r="BA139">
            <v>0</v>
          </cell>
          <cell r="BB139">
            <v>198540</v>
          </cell>
          <cell r="BC139">
            <v>0</v>
          </cell>
        </row>
        <row r="140">
          <cell r="B140">
            <v>1417</v>
          </cell>
          <cell r="C140" t="str">
            <v>Holly Trees P</v>
          </cell>
          <cell r="D140">
            <v>1975332.76</v>
          </cell>
          <cell r="E140">
            <v>1975332.76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81417</v>
          </cell>
          <cell r="K140">
            <v>81417</v>
          </cell>
          <cell r="L140">
            <v>0</v>
          </cell>
          <cell r="M140">
            <v>9870</v>
          </cell>
          <cell r="N140">
            <v>9870</v>
          </cell>
          <cell r="O140">
            <v>0</v>
          </cell>
          <cell r="P140">
            <v>175250</v>
          </cell>
          <cell r="Q140">
            <v>175250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 t="b">
            <v>1</v>
          </cell>
          <cell r="Z140">
            <v>0</v>
          </cell>
          <cell r="AA140">
            <v>0</v>
          </cell>
          <cell r="AB140">
            <v>77773</v>
          </cell>
          <cell r="AC140">
            <v>77773</v>
          </cell>
          <cell r="AD140">
            <v>0</v>
          </cell>
          <cell r="AE140">
            <v>2202605.2200000002</v>
          </cell>
          <cell r="AF140">
            <v>2184240.21</v>
          </cell>
          <cell r="AG140">
            <v>18365.009999999998</v>
          </cell>
          <cell r="AH140">
            <v>0</v>
          </cell>
          <cell r="AI140">
            <v>2385652.9300000002</v>
          </cell>
          <cell r="AJ140">
            <v>-183047.71</v>
          </cell>
          <cell r="AK140">
            <v>0</v>
          </cell>
          <cell r="AL140">
            <v>0</v>
          </cell>
          <cell r="AM140">
            <v>3604.52</v>
          </cell>
          <cell r="AN140">
            <v>0</v>
          </cell>
          <cell r="AO140">
            <v>0</v>
          </cell>
          <cell r="AP140">
            <v>0</v>
          </cell>
          <cell r="AQ140">
            <v>0</v>
          </cell>
          <cell r="AR140">
            <v>0</v>
          </cell>
          <cell r="AS140">
            <v>0</v>
          </cell>
          <cell r="AT140">
            <v>0</v>
          </cell>
          <cell r="AU140">
            <v>0</v>
          </cell>
          <cell r="AV140">
            <v>9870</v>
          </cell>
          <cell r="AW140">
            <v>0</v>
          </cell>
          <cell r="AX140">
            <v>0</v>
          </cell>
          <cell r="AY140">
            <v>0</v>
          </cell>
          <cell r="AZ140">
            <v>5000</v>
          </cell>
          <cell r="BA140">
            <v>-202369</v>
          </cell>
          <cell r="BB140">
            <v>0</v>
          </cell>
          <cell r="BC140">
            <v>5000</v>
          </cell>
        </row>
        <row r="141">
          <cell r="B141">
            <v>2842</v>
          </cell>
          <cell r="C141" t="str">
            <v>All Saints CE P (Dov)</v>
          </cell>
          <cell r="D141">
            <v>998600.38</v>
          </cell>
          <cell r="E141">
            <v>998600.38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23345</v>
          </cell>
          <cell r="K141">
            <v>23345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89475</v>
          </cell>
          <cell r="Q141">
            <v>89475</v>
          </cell>
          <cell r="R141">
            <v>0</v>
          </cell>
          <cell r="S141">
            <v>200</v>
          </cell>
          <cell r="T141">
            <v>200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 t="b">
            <v>1</v>
          </cell>
          <cell r="Z141">
            <v>0</v>
          </cell>
          <cell r="AA141">
            <v>0</v>
          </cell>
          <cell r="AB141">
            <v>38373</v>
          </cell>
          <cell r="AC141">
            <v>38373</v>
          </cell>
          <cell r="AD141">
            <v>0</v>
          </cell>
          <cell r="AE141">
            <v>1339157.01</v>
          </cell>
          <cell r="AF141">
            <v>1339157.01</v>
          </cell>
          <cell r="AG141">
            <v>0</v>
          </cell>
          <cell r="AH141">
            <v>0</v>
          </cell>
          <cell r="AI141">
            <v>1123928.21</v>
          </cell>
          <cell r="AJ141">
            <v>215228.79999999999</v>
          </cell>
          <cell r="AK141">
            <v>0</v>
          </cell>
          <cell r="AL141">
            <v>0</v>
          </cell>
          <cell r="AM141">
            <v>1576.41</v>
          </cell>
          <cell r="AN141">
            <v>0</v>
          </cell>
          <cell r="AO141">
            <v>0</v>
          </cell>
          <cell r="AP141">
            <v>0</v>
          </cell>
          <cell r="AQ141">
            <v>0</v>
          </cell>
          <cell r="AR141">
            <v>0</v>
          </cell>
          <cell r="AS141">
            <v>0</v>
          </cell>
          <cell r="AT141">
            <v>0</v>
          </cell>
          <cell r="AU141">
            <v>0</v>
          </cell>
          <cell r="AV141">
            <v>0</v>
          </cell>
          <cell r="AW141">
            <v>0</v>
          </cell>
          <cell r="AX141">
            <v>0</v>
          </cell>
          <cell r="AY141">
            <v>12016</v>
          </cell>
          <cell r="AZ141">
            <v>0</v>
          </cell>
          <cell r="BA141">
            <v>135717</v>
          </cell>
          <cell r="BB141">
            <v>14476</v>
          </cell>
          <cell r="BC141">
            <v>0</v>
          </cell>
        </row>
        <row r="142">
          <cell r="B142">
            <v>1784</v>
          </cell>
          <cell r="C142" t="str">
            <v>Oakwood C I</v>
          </cell>
          <cell r="D142">
            <v>1991286.1899999997</v>
          </cell>
          <cell r="E142">
            <v>1991286.19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57144.5</v>
          </cell>
          <cell r="K142">
            <v>57144.5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234355.5</v>
          </cell>
          <cell r="Q142">
            <v>234355.5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 t="b">
            <v>1</v>
          </cell>
          <cell r="Z142">
            <v>0</v>
          </cell>
          <cell r="AA142">
            <v>0</v>
          </cell>
          <cell r="AB142">
            <v>70662</v>
          </cell>
          <cell r="AC142">
            <v>70662</v>
          </cell>
          <cell r="AD142">
            <v>0</v>
          </cell>
          <cell r="AE142">
            <v>2604696.94</v>
          </cell>
          <cell r="AF142">
            <v>2588492.4399999995</v>
          </cell>
          <cell r="AG142">
            <v>16204.5</v>
          </cell>
          <cell r="AH142">
            <v>0</v>
          </cell>
          <cell r="AI142">
            <v>2483038.12</v>
          </cell>
          <cell r="AJ142">
            <v>121658.82</v>
          </cell>
          <cell r="AK142">
            <v>0</v>
          </cell>
          <cell r="AL142">
            <v>0</v>
          </cell>
          <cell r="AM142">
            <v>2284.5300000000002</v>
          </cell>
          <cell r="AN142">
            <v>0</v>
          </cell>
          <cell r="AO142">
            <v>0</v>
          </cell>
          <cell r="AP142">
            <v>0</v>
          </cell>
          <cell r="AQ142">
            <v>0</v>
          </cell>
          <cell r="AR142">
            <v>0</v>
          </cell>
          <cell r="AS142">
            <v>0</v>
          </cell>
          <cell r="AT142">
            <v>0</v>
          </cell>
          <cell r="AU142">
            <v>0</v>
          </cell>
          <cell r="AV142">
            <v>0</v>
          </cell>
          <cell r="AW142">
            <v>0</v>
          </cell>
          <cell r="AX142">
            <v>0</v>
          </cell>
          <cell r="AY142">
            <v>0</v>
          </cell>
          <cell r="AZ142">
            <v>0</v>
          </cell>
          <cell r="BA142">
            <v>89986</v>
          </cell>
          <cell r="BB142">
            <v>11053</v>
          </cell>
          <cell r="BC142">
            <v>8000</v>
          </cell>
        </row>
        <row r="143">
          <cell r="B143">
            <v>2988</v>
          </cell>
          <cell r="C143" t="str">
            <v>Willowbrook C P</v>
          </cell>
          <cell r="D143">
            <v>1066188.6200000001</v>
          </cell>
          <cell r="E143">
            <v>1066188.6200000001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38899</v>
          </cell>
          <cell r="K143">
            <v>38899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73445</v>
          </cell>
          <cell r="Q143">
            <v>73445</v>
          </cell>
          <cell r="R143">
            <v>0</v>
          </cell>
          <cell r="S143">
            <v>1200</v>
          </cell>
          <cell r="T143">
            <v>1200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 t="b">
            <v>1</v>
          </cell>
          <cell r="Z143">
            <v>0</v>
          </cell>
          <cell r="AA143">
            <v>0</v>
          </cell>
          <cell r="AB143">
            <v>46119</v>
          </cell>
          <cell r="AC143">
            <v>46119</v>
          </cell>
          <cell r="AD143">
            <v>0</v>
          </cell>
          <cell r="AE143">
            <v>1495267.6800000002</v>
          </cell>
          <cell r="AF143">
            <v>1480974.8399999999</v>
          </cell>
          <cell r="AG143">
            <v>14292.84</v>
          </cell>
          <cell r="AH143">
            <v>0</v>
          </cell>
          <cell r="AI143">
            <v>1281157.43</v>
          </cell>
          <cell r="AJ143">
            <v>214110.25</v>
          </cell>
          <cell r="AK143">
            <v>0</v>
          </cell>
          <cell r="AL143">
            <v>0</v>
          </cell>
          <cell r="AM143">
            <v>1815.1</v>
          </cell>
          <cell r="AN143">
            <v>0</v>
          </cell>
          <cell r="AO143">
            <v>1500</v>
          </cell>
          <cell r="AP143">
            <v>0</v>
          </cell>
          <cell r="AQ143">
            <v>0</v>
          </cell>
          <cell r="AR143">
            <v>0</v>
          </cell>
          <cell r="AS143">
            <v>0</v>
          </cell>
          <cell r="AT143">
            <v>0</v>
          </cell>
          <cell r="AU143">
            <v>0</v>
          </cell>
          <cell r="AV143">
            <v>0</v>
          </cell>
          <cell r="AW143">
            <v>12468</v>
          </cell>
          <cell r="AX143">
            <v>0</v>
          </cell>
          <cell r="AY143">
            <v>4385</v>
          </cell>
          <cell r="AZ143">
            <v>0</v>
          </cell>
          <cell r="BA143">
            <v>116108</v>
          </cell>
          <cell r="BB143">
            <v>63000</v>
          </cell>
          <cell r="BC143">
            <v>3856</v>
          </cell>
        </row>
        <row r="144">
          <cell r="B144">
            <v>1460</v>
          </cell>
          <cell r="C144" t="str">
            <v>Brightlingsea C P</v>
          </cell>
          <cell r="D144">
            <v>3276221.2</v>
          </cell>
          <cell r="E144">
            <v>3276221.2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63984.850000000006</v>
          </cell>
          <cell r="K144">
            <v>63984.85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265275</v>
          </cell>
          <cell r="Q144">
            <v>265275</v>
          </cell>
          <cell r="R144">
            <v>0</v>
          </cell>
          <cell r="S144">
            <v>4627.7199999999993</v>
          </cell>
          <cell r="T144">
            <v>4627.72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 t="b">
            <v>1</v>
          </cell>
          <cell r="Z144">
            <v>0</v>
          </cell>
          <cell r="AA144">
            <v>0</v>
          </cell>
          <cell r="AB144">
            <v>102431</v>
          </cell>
          <cell r="AC144">
            <v>102431</v>
          </cell>
          <cell r="AD144">
            <v>0</v>
          </cell>
          <cell r="AE144">
            <v>4312315.92</v>
          </cell>
          <cell r="AF144">
            <v>4287871.96</v>
          </cell>
          <cell r="AG144">
            <v>24443.960000000003</v>
          </cell>
          <cell r="AH144">
            <v>0</v>
          </cell>
          <cell r="AI144">
            <v>3582415.54</v>
          </cell>
          <cell r="AJ144">
            <v>729900.38</v>
          </cell>
          <cell r="AK144">
            <v>0</v>
          </cell>
          <cell r="AL144">
            <v>0</v>
          </cell>
          <cell r="AM144">
            <v>5580.66</v>
          </cell>
          <cell r="AN144">
            <v>0</v>
          </cell>
          <cell r="AO144">
            <v>0</v>
          </cell>
          <cell r="AP144">
            <v>0</v>
          </cell>
          <cell r="AQ144">
            <v>0</v>
          </cell>
          <cell r="AR144">
            <v>0</v>
          </cell>
          <cell r="AS144">
            <v>0</v>
          </cell>
          <cell r="AT144">
            <v>0</v>
          </cell>
          <cell r="AU144">
            <v>0</v>
          </cell>
          <cell r="AV144">
            <v>0</v>
          </cell>
          <cell r="AW144">
            <v>0</v>
          </cell>
          <cell r="AX144">
            <v>15000</v>
          </cell>
          <cell r="AY144">
            <v>13818</v>
          </cell>
          <cell r="AZ144">
            <v>10825</v>
          </cell>
          <cell r="BA144">
            <v>219471</v>
          </cell>
          <cell r="BB144">
            <v>460786</v>
          </cell>
          <cell r="BC144">
            <v>10000</v>
          </cell>
        </row>
        <row r="145">
          <cell r="B145">
            <v>2715</v>
          </cell>
          <cell r="C145" t="str">
            <v>Hare Street P</v>
          </cell>
          <cell r="D145">
            <v>2318130.3199999998</v>
          </cell>
          <cell r="E145">
            <v>2318130.3199999998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82578</v>
          </cell>
          <cell r="K145">
            <v>82578</v>
          </cell>
          <cell r="L145">
            <v>0</v>
          </cell>
          <cell r="M145">
            <v>9870</v>
          </cell>
          <cell r="N145">
            <v>9870</v>
          </cell>
          <cell r="O145">
            <v>0</v>
          </cell>
          <cell r="P145">
            <v>233115</v>
          </cell>
          <cell r="Q145">
            <v>233115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 t="b">
            <v>1</v>
          </cell>
          <cell r="Z145">
            <v>0</v>
          </cell>
          <cell r="AA145">
            <v>0</v>
          </cell>
          <cell r="AB145">
            <v>69556</v>
          </cell>
          <cell r="AC145">
            <v>69556</v>
          </cell>
          <cell r="AD145">
            <v>0</v>
          </cell>
          <cell r="AE145">
            <v>2580313.17</v>
          </cell>
          <cell r="AF145">
            <v>2563273.04</v>
          </cell>
          <cell r="AG145">
            <v>17040.129999999997</v>
          </cell>
          <cell r="AH145">
            <v>0</v>
          </cell>
          <cell r="AI145">
            <v>2502831.46</v>
          </cell>
          <cell r="AJ145">
            <v>77481.710000000006</v>
          </cell>
          <cell r="AK145">
            <v>0</v>
          </cell>
          <cell r="AL145">
            <v>0</v>
          </cell>
          <cell r="AM145">
            <v>3587.4</v>
          </cell>
          <cell r="AN145">
            <v>0</v>
          </cell>
          <cell r="AO145">
            <v>100942</v>
          </cell>
          <cell r="AP145">
            <v>0</v>
          </cell>
          <cell r="AQ145">
            <v>0</v>
          </cell>
          <cell r="AR145">
            <v>0</v>
          </cell>
          <cell r="AS145">
            <v>0</v>
          </cell>
          <cell r="AT145">
            <v>0</v>
          </cell>
          <cell r="AU145">
            <v>0</v>
          </cell>
          <cell r="AV145">
            <v>9870</v>
          </cell>
          <cell r="AW145">
            <v>0</v>
          </cell>
          <cell r="AX145">
            <v>0</v>
          </cell>
          <cell r="AY145">
            <v>1455</v>
          </cell>
          <cell r="AZ145">
            <v>0</v>
          </cell>
          <cell r="BA145">
            <v>16671</v>
          </cell>
          <cell r="BB145">
            <v>15431</v>
          </cell>
          <cell r="BC145">
            <v>27230</v>
          </cell>
        </row>
        <row r="146">
          <cell r="B146">
            <v>1254</v>
          </cell>
          <cell r="C146" t="str">
            <v>Buttsbury I</v>
          </cell>
          <cell r="D146">
            <v>1659882.13</v>
          </cell>
          <cell r="E146">
            <v>1659882.13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60450</v>
          </cell>
          <cell r="K146">
            <v>60450</v>
          </cell>
          <cell r="L146">
            <v>0</v>
          </cell>
          <cell r="M146">
            <v>6580</v>
          </cell>
          <cell r="N146">
            <v>6580</v>
          </cell>
          <cell r="O146">
            <v>0</v>
          </cell>
          <cell r="P146">
            <v>22870</v>
          </cell>
          <cell r="Q146">
            <v>22870</v>
          </cell>
          <cell r="R146">
            <v>0</v>
          </cell>
          <cell r="S146">
            <v>9730.1200000000008</v>
          </cell>
          <cell r="T146">
            <v>9730.1200000000008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 t="b">
            <v>1</v>
          </cell>
          <cell r="Z146">
            <v>0</v>
          </cell>
          <cell r="AA146">
            <v>0</v>
          </cell>
          <cell r="AB146">
            <v>156754</v>
          </cell>
          <cell r="AC146">
            <v>156754</v>
          </cell>
          <cell r="AD146">
            <v>0</v>
          </cell>
          <cell r="AE146">
            <v>2189254.6800000002</v>
          </cell>
          <cell r="AF146">
            <v>2175226.62</v>
          </cell>
          <cell r="AG146">
            <v>14028.06</v>
          </cell>
          <cell r="AH146">
            <v>0</v>
          </cell>
          <cell r="AI146">
            <v>1889341.9</v>
          </cell>
          <cell r="AJ146">
            <v>299912.78000000003</v>
          </cell>
          <cell r="AK146">
            <v>0</v>
          </cell>
          <cell r="AL146">
            <v>0</v>
          </cell>
          <cell r="AM146">
            <v>3116.5</v>
          </cell>
          <cell r="AN146">
            <v>0</v>
          </cell>
          <cell r="AO146">
            <v>0</v>
          </cell>
          <cell r="AP146">
            <v>0</v>
          </cell>
          <cell r="AQ146">
            <v>0</v>
          </cell>
          <cell r="AR146">
            <v>0</v>
          </cell>
          <cell r="AS146">
            <v>350</v>
          </cell>
          <cell r="AT146">
            <v>0</v>
          </cell>
          <cell r="AU146">
            <v>0</v>
          </cell>
          <cell r="AV146">
            <v>0</v>
          </cell>
          <cell r="AW146">
            <v>0</v>
          </cell>
          <cell r="AX146">
            <v>0</v>
          </cell>
          <cell r="AY146">
            <v>0</v>
          </cell>
          <cell r="AZ146">
            <v>0</v>
          </cell>
          <cell r="BA146">
            <v>71337</v>
          </cell>
          <cell r="BB146">
            <v>228548</v>
          </cell>
          <cell r="BC146">
            <v>0</v>
          </cell>
        </row>
        <row r="147">
          <cell r="B147">
            <v>2266</v>
          </cell>
          <cell r="C147" t="str">
            <v>Felsted C P</v>
          </cell>
          <cell r="D147">
            <v>965533.19000000006</v>
          </cell>
          <cell r="E147">
            <v>965533.19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45243</v>
          </cell>
          <cell r="K147">
            <v>45243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30040</v>
          </cell>
          <cell r="Q147">
            <v>30040</v>
          </cell>
          <cell r="R147">
            <v>0</v>
          </cell>
          <cell r="S147">
            <v>3256.93</v>
          </cell>
          <cell r="T147">
            <v>3256.93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 t="b">
            <v>1</v>
          </cell>
          <cell r="Z147">
            <v>0</v>
          </cell>
          <cell r="AA147">
            <v>0</v>
          </cell>
          <cell r="AB147">
            <v>57861</v>
          </cell>
          <cell r="AC147">
            <v>57861</v>
          </cell>
          <cell r="AD147">
            <v>0</v>
          </cell>
          <cell r="AE147">
            <v>1509562.92</v>
          </cell>
          <cell r="AF147">
            <v>1494387.44</v>
          </cell>
          <cell r="AG147">
            <v>15175.48</v>
          </cell>
          <cell r="AH147">
            <v>0</v>
          </cell>
          <cell r="AI147">
            <v>1199683.99</v>
          </cell>
          <cell r="AJ147">
            <v>309878.93</v>
          </cell>
          <cell r="AK147">
            <v>0</v>
          </cell>
          <cell r="AL147">
            <v>0</v>
          </cell>
          <cell r="AM147">
            <v>1719.72</v>
          </cell>
          <cell r="AN147">
            <v>0</v>
          </cell>
          <cell r="AO147">
            <v>0</v>
          </cell>
          <cell r="AP147">
            <v>0</v>
          </cell>
          <cell r="AQ147">
            <v>0</v>
          </cell>
          <cell r="AR147">
            <v>0</v>
          </cell>
          <cell r="AS147">
            <v>0</v>
          </cell>
          <cell r="AT147">
            <v>0</v>
          </cell>
          <cell r="AU147">
            <v>0</v>
          </cell>
          <cell r="AV147">
            <v>0</v>
          </cell>
          <cell r="AW147">
            <v>0</v>
          </cell>
          <cell r="AX147">
            <v>18000</v>
          </cell>
          <cell r="AY147">
            <v>15584</v>
          </cell>
          <cell r="AZ147">
            <v>0</v>
          </cell>
          <cell r="BA147">
            <v>116772</v>
          </cell>
          <cell r="BB147">
            <v>159523</v>
          </cell>
          <cell r="BC147">
            <v>0</v>
          </cell>
        </row>
        <row r="148">
          <cell r="B148">
            <v>2168</v>
          </cell>
          <cell r="C148" t="str">
            <v>St Lawrence CE (C) P</v>
          </cell>
          <cell r="D148">
            <v>1129522.06</v>
          </cell>
          <cell r="E148">
            <v>1129522.05</v>
          </cell>
          <cell r="F148">
            <v>-0.01</v>
          </cell>
          <cell r="G148">
            <v>0</v>
          </cell>
          <cell r="H148">
            <v>0</v>
          </cell>
          <cell r="I148">
            <v>0</v>
          </cell>
          <cell r="J148">
            <v>40980</v>
          </cell>
          <cell r="K148">
            <v>40980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80535</v>
          </cell>
          <cell r="Q148">
            <v>80535</v>
          </cell>
          <cell r="R148">
            <v>0</v>
          </cell>
          <cell r="S148">
            <v>830</v>
          </cell>
          <cell r="T148">
            <v>830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 t="b">
            <v>1</v>
          </cell>
          <cell r="Z148">
            <v>0</v>
          </cell>
          <cell r="AA148">
            <v>0</v>
          </cell>
          <cell r="AB148">
            <v>49512</v>
          </cell>
          <cell r="AC148">
            <v>49512</v>
          </cell>
          <cell r="AD148">
            <v>0</v>
          </cell>
          <cell r="AE148">
            <v>1661832.47</v>
          </cell>
          <cell r="AF148">
            <v>1647399.2200000002</v>
          </cell>
          <cell r="AG148">
            <v>14433.259999999995</v>
          </cell>
          <cell r="AH148">
            <v>-0.01</v>
          </cell>
          <cell r="AI148">
            <v>1257236.19</v>
          </cell>
          <cell r="AJ148">
            <v>404596.28</v>
          </cell>
          <cell r="AK148">
            <v>0</v>
          </cell>
          <cell r="AL148">
            <v>0</v>
          </cell>
          <cell r="AM148">
            <v>1896.75</v>
          </cell>
          <cell r="AN148">
            <v>0</v>
          </cell>
          <cell r="AO148">
            <v>0</v>
          </cell>
          <cell r="AP148">
            <v>0</v>
          </cell>
          <cell r="AQ148">
            <v>0</v>
          </cell>
          <cell r="AR148">
            <v>0</v>
          </cell>
          <cell r="AS148">
            <v>0</v>
          </cell>
          <cell r="AT148">
            <v>0</v>
          </cell>
          <cell r="AU148">
            <v>0</v>
          </cell>
          <cell r="AV148">
            <v>0</v>
          </cell>
          <cell r="AW148">
            <v>0</v>
          </cell>
          <cell r="AX148">
            <v>0</v>
          </cell>
          <cell r="AY148">
            <v>0</v>
          </cell>
          <cell r="AZ148">
            <v>0</v>
          </cell>
          <cell r="BA148">
            <v>25555</v>
          </cell>
          <cell r="BB148">
            <v>344472</v>
          </cell>
          <cell r="BC148">
            <v>20136</v>
          </cell>
        </row>
        <row r="149">
          <cell r="B149">
            <v>4238</v>
          </cell>
          <cell r="C149" t="str">
            <v>Stebbing C P</v>
          </cell>
          <cell r="D149">
            <v>880533.6100000001</v>
          </cell>
          <cell r="E149">
            <v>880533.61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52172</v>
          </cell>
          <cell r="K149">
            <v>52172</v>
          </cell>
          <cell r="L149">
            <v>0</v>
          </cell>
          <cell r="M149">
            <v>9870</v>
          </cell>
          <cell r="N149">
            <v>9870</v>
          </cell>
          <cell r="O149">
            <v>0</v>
          </cell>
          <cell r="P149">
            <v>39530</v>
          </cell>
          <cell r="Q149">
            <v>39530</v>
          </cell>
          <cell r="R149">
            <v>0</v>
          </cell>
          <cell r="S149">
            <v>6513.8600000000006</v>
          </cell>
          <cell r="T149">
            <v>6513.86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 t="b">
            <v>1</v>
          </cell>
          <cell r="Z149">
            <v>0</v>
          </cell>
          <cell r="AA149">
            <v>0</v>
          </cell>
          <cell r="AB149">
            <v>56329</v>
          </cell>
          <cell r="AC149">
            <v>56329</v>
          </cell>
          <cell r="AD149">
            <v>0</v>
          </cell>
          <cell r="AE149">
            <v>1167021.4800000002</v>
          </cell>
          <cell r="AF149">
            <v>1153892.1200000001</v>
          </cell>
          <cell r="AG149">
            <v>13129.36</v>
          </cell>
          <cell r="AH149">
            <v>0</v>
          </cell>
          <cell r="AI149">
            <v>1081953.04</v>
          </cell>
          <cell r="AJ149">
            <v>85068.44</v>
          </cell>
          <cell r="AK149">
            <v>0</v>
          </cell>
          <cell r="AL149">
            <v>0</v>
          </cell>
          <cell r="AM149">
            <v>1559.55</v>
          </cell>
          <cell r="AN149">
            <v>0</v>
          </cell>
          <cell r="AO149">
            <v>0</v>
          </cell>
          <cell r="AP149">
            <v>0</v>
          </cell>
          <cell r="AQ149">
            <v>0</v>
          </cell>
          <cell r="AR149">
            <v>0</v>
          </cell>
          <cell r="AS149">
            <v>0</v>
          </cell>
          <cell r="AT149">
            <v>0</v>
          </cell>
          <cell r="AU149">
            <v>0</v>
          </cell>
          <cell r="AV149">
            <v>0</v>
          </cell>
          <cell r="AW149">
            <v>0</v>
          </cell>
          <cell r="AX149">
            <v>79287</v>
          </cell>
          <cell r="AY149">
            <v>0</v>
          </cell>
          <cell r="AZ149">
            <v>0</v>
          </cell>
          <cell r="BA149">
            <v>0</v>
          </cell>
          <cell r="BB149">
            <v>0</v>
          </cell>
          <cell r="BC149">
            <v>0</v>
          </cell>
        </row>
        <row r="150">
          <cell r="B150">
            <v>1876</v>
          </cell>
          <cell r="C150" t="str">
            <v>St Johns CE(VC) P (Col)</v>
          </cell>
          <cell r="D150">
            <v>999277.29</v>
          </cell>
          <cell r="E150">
            <v>999277.29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26388</v>
          </cell>
          <cell r="K150">
            <v>26388</v>
          </cell>
          <cell r="L150">
            <v>0</v>
          </cell>
          <cell r="M150">
            <v>6310</v>
          </cell>
          <cell r="N150">
            <v>6310</v>
          </cell>
          <cell r="O150">
            <v>0</v>
          </cell>
          <cell r="P150">
            <v>52764</v>
          </cell>
          <cell r="Q150">
            <v>52764</v>
          </cell>
          <cell r="R150">
            <v>0</v>
          </cell>
          <cell r="S150">
            <v>1400</v>
          </cell>
          <cell r="T150">
            <v>1400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 t="b">
            <v>1</v>
          </cell>
          <cell r="Z150">
            <v>0</v>
          </cell>
          <cell r="AA150">
            <v>0</v>
          </cell>
          <cell r="AB150">
            <v>51463</v>
          </cell>
          <cell r="AC150">
            <v>51463</v>
          </cell>
          <cell r="AD150">
            <v>0</v>
          </cell>
          <cell r="AE150">
            <v>1441914.5299999998</v>
          </cell>
          <cell r="AF150">
            <v>1427240.55</v>
          </cell>
          <cell r="AG150">
            <v>14673.98</v>
          </cell>
          <cell r="AH150">
            <v>0</v>
          </cell>
          <cell r="AI150">
            <v>1243404.57</v>
          </cell>
          <cell r="AJ150">
            <v>198509.96</v>
          </cell>
          <cell r="AK150">
            <v>0</v>
          </cell>
          <cell r="AL150">
            <v>0</v>
          </cell>
          <cell r="AM150">
            <v>1770.3</v>
          </cell>
          <cell r="AN150">
            <v>0</v>
          </cell>
          <cell r="AO150">
            <v>0</v>
          </cell>
          <cell r="AP150">
            <v>0</v>
          </cell>
          <cell r="AQ150">
            <v>0</v>
          </cell>
          <cell r="AR150">
            <v>0</v>
          </cell>
          <cell r="AS150">
            <v>0</v>
          </cell>
          <cell r="AT150">
            <v>0</v>
          </cell>
          <cell r="AU150">
            <v>0</v>
          </cell>
          <cell r="AV150">
            <v>0</v>
          </cell>
          <cell r="AW150">
            <v>119889</v>
          </cell>
          <cell r="AX150">
            <v>41807</v>
          </cell>
          <cell r="AY150">
            <v>0</v>
          </cell>
          <cell r="AZ150">
            <v>0</v>
          </cell>
          <cell r="BA150">
            <v>0</v>
          </cell>
          <cell r="BB150">
            <v>0</v>
          </cell>
          <cell r="BC150">
            <v>22140</v>
          </cell>
        </row>
        <row r="151">
          <cell r="B151">
            <v>3350</v>
          </cell>
          <cell r="C151" t="str">
            <v>Manuden C P</v>
          </cell>
          <cell r="D151">
            <v>543509.73</v>
          </cell>
          <cell r="E151">
            <v>543509.73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400</v>
          </cell>
          <cell r="K151">
            <v>400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5820</v>
          </cell>
          <cell r="Q151">
            <v>5820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 t="b">
            <v>1</v>
          </cell>
          <cell r="Z151">
            <v>0</v>
          </cell>
          <cell r="AA151">
            <v>0</v>
          </cell>
          <cell r="AB151">
            <v>36047</v>
          </cell>
          <cell r="AC151">
            <v>36047</v>
          </cell>
          <cell r="AD151">
            <v>0</v>
          </cell>
          <cell r="AE151">
            <v>640078.69000000006</v>
          </cell>
          <cell r="AF151">
            <v>618471.43000000005</v>
          </cell>
          <cell r="AG151">
            <v>21607.260000000002</v>
          </cell>
          <cell r="AH151">
            <v>0</v>
          </cell>
          <cell r="AI151">
            <v>731151.84</v>
          </cell>
          <cell r="AJ151">
            <v>-91073.15</v>
          </cell>
          <cell r="AK151">
            <v>0</v>
          </cell>
          <cell r="AL151">
            <v>0</v>
          </cell>
          <cell r="AM151">
            <v>783.99</v>
          </cell>
          <cell r="AN151">
            <v>0</v>
          </cell>
          <cell r="AO151">
            <v>0</v>
          </cell>
          <cell r="AP151">
            <v>400</v>
          </cell>
          <cell r="AQ151">
            <v>0</v>
          </cell>
          <cell r="AR151">
            <v>0</v>
          </cell>
          <cell r="AS151">
            <v>0</v>
          </cell>
          <cell r="AT151">
            <v>0</v>
          </cell>
          <cell r="AU151">
            <v>0</v>
          </cell>
          <cell r="AV151">
            <v>0</v>
          </cell>
          <cell r="AW151">
            <v>0</v>
          </cell>
          <cell r="AX151">
            <v>-91073</v>
          </cell>
          <cell r="AY151">
            <v>0</v>
          </cell>
          <cell r="AZ151">
            <v>0</v>
          </cell>
          <cell r="BA151">
            <v>0</v>
          </cell>
          <cell r="BB151">
            <v>0</v>
          </cell>
          <cell r="BC151">
            <v>0</v>
          </cell>
        </row>
        <row r="152">
          <cell r="B152">
            <v>2512</v>
          </cell>
          <cell r="C152" t="str">
            <v>Great Easton CE(VA) P</v>
          </cell>
          <cell r="D152">
            <v>796776.43000000017</v>
          </cell>
          <cell r="E152">
            <v>796776.43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149879</v>
          </cell>
          <cell r="K152">
            <v>149879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33115</v>
          </cell>
          <cell r="Q152">
            <v>33115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 t="b">
            <v>1</v>
          </cell>
          <cell r="Z152">
            <v>0</v>
          </cell>
          <cell r="AA152">
            <v>0</v>
          </cell>
          <cell r="AB152">
            <v>44412</v>
          </cell>
          <cell r="AC152">
            <v>44412</v>
          </cell>
          <cell r="AD152">
            <v>0</v>
          </cell>
          <cell r="AE152">
            <v>1011276.8000000003</v>
          </cell>
          <cell r="AF152">
            <v>975807.18000000028</v>
          </cell>
          <cell r="AG152">
            <v>35469.620000000003</v>
          </cell>
          <cell r="AH152">
            <v>0</v>
          </cell>
          <cell r="AI152">
            <v>926593.73000000021</v>
          </cell>
          <cell r="AJ152">
            <v>84683.07</v>
          </cell>
          <cell r="AK152">
            <v>0</v>
          </cell>
          <cell r="AL152">
            <v>0</v>
          </cell>
          <cell r="AM152">
            <v>1205.49</v>
          </cell>
          <cell r="AN152">
            <v>0</v>
          </cell>
          <cell r="AO152">
            <v>90384</v>
          </cell>
          <cell r="AP152">
            <v>0</v>
          </cell>
          <cell r="AQ152">
            <v>0</v>
          </cell>
          <cell r="AR152">
            <v>0</v>
          </cell>
          <cell r="AS152">
            <v>500</v>
          </cell>
          <cell r="AT152">
            <v>500</v>
          </cell>
          <cell r="AU152">
            <v>0</v>
          </cell>
          <cell r="AV152">
            <v>0</v>
          </cell>
          <cell r="AW152">
            <v>0</v>
          </cell>
          <cell r="AX152">
            <v>47627</v>
          </cell>
          <cell r="AY152">
            <v>0</v>
          </cell>
          <cell r="AZ152">
            <v>0</v>
          </cell>
          <cell r="BA152">
            <v>0</v>
          </cell>
          <cell r="BB152">
            <v>0</v>
          </cell>
          <cell r="BC152">
            <v>0</v>
          </cell>
        </row>
        <row r="153">
          <cell r="B153">
            <v>3758</v>
          </cell>
          <cell r="C153" t="str">
            <v>Rickling CE P</v>
          </cell>
          <cell r="D153">
            <v>562453</v>
          </cell>
          <cell r="E153">
            <v>562453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10561</v>
          </cell>
          <cell r="K153">
            <v>10561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1790</v>
          </cell>
          <cell r="Q153">
            <v>1790</v>
          </cell>
          <cell r="R153">
            <v>0</v>
          </cell>
          <cell r="S153">
            <v>856.93</v>
          </cell>
          <cell r="T153">
            <v>856.93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 t="b">
            <v>1</v>
          </cell>
          <cell r="Z153">
            <v>0</v>
          </cell>
          <cell r="AA153">
            <v>0</v>
          </cell>
          <cell r="AB153">
            <v>34209</v>
          </cell>
          <cell r="AC153">
            <v>34209</v>
          </cell>
          <cell r="AD153">
            <v>0</v>
          </cell>
          <cell r="AE153">
            <v>743923.96</v>
          </cell>
          <cell r="AF153">
            <v>743923.96</v>
          </cell>
          <cell r="AG153">
            <v>0</v>
          </cell>
          <cell r="AH153">
            <v>0</v>
          </cell>
          <cell r="AI153">
            <v>570934.52</v>
          </cell>
          <cell r="AJ153">
            <v>172989.44</v>
          </cell>
          <cell r="AK153">
            <v>0</v>
          </cell>
          <cell r="AL153">
            <v>0</v>
          </cell>
          <cell r="AM153">
            <v>876.72</v>
          </cell>
          <cell r="AN153">
            <v>0</v>
          </cell>
          <cell r="AO153">
            <v>0</v>
          </cell>
          <cell r="AP153">
            <v>0</v>
          </cell>
          <cell r="AQ153">
            <v>0</v>
          </cell>
          <cell r="AR153">
            <v>0</v>
          </cell>
          <cell r="AS153">
            <v>0</v>
          </cell>
          <cell r="AT153">
            <v>0</v>
          </cell>
          <cell r="AU153">
            <v>0</v>
          </cell>
          <cell r="AV153">
            <v>0</v>
          </cell>
          <cell r="AW153">
            <v>0</v>
          </cell>
          <cell r="AX153">
            <v>155251</v>
          </cell>
          <cell r="AY153">
            <v>0</v>
          </cell>
          <cell r="AZ153">
            <v>0</v>
          </cell>
          <cell r="BA153">
            <v>0</v>
          </cell>
          <cell r="BB153">
            <v>0</v>
          </cell>
          <cell r="BC153">
            <v>0</v>
          </cell>
        </row>
        <row r="154">
          <cell r="B154">
            <v>1026</v>
          </cell>
          <cell r="C154" t="str">
            <v>Ashdon C P</v>
          </cell>
          <cell r="D154">
            <v>449746.86000000004</v>
          </cell>
          <cell r="E154">
            <v>449746.86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10200</v>
          </cell>
          <cell r="K154">
            <v>10200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16320</v>
          </cell>
          <cell r="Q154">
            <v>16320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 t="b">
            <v>1</v>
          </cell>
          <cell r="Z154">
            <v>0</v>
          </cell>
          <cell r="AA154">
            <v>0</v>
          </cell>
          <cell r="AB154">
            <v>29212</v>
          </cell>
          <cell r="AC154">
            <v>29212</v>
          </cell>
          <cell r="AD154">
            <v>0</v>
          </cell>
          <cell r="AE154">
            <v>632889.15</v>
          </cell>
          <cell r="AF154">
            <v>621464.8899999999</v>
          </cell>
          <cell r="AG154">
            <v>11424.259999999998</v>
          </cell>
          <cell r="AH154">
            <v>0</v>
          </cell>
          <cell r="AI154">
            <v>568399.12</v>
          </cell>
          <cell r="AJ154">
            <v>64490.03</v>
          </cell>
          <cell r="AK154">
            <v>0</v>
          </cell>
          <cell r="AL154">
            <v>0</v>
          </cell>
          <cell r="AM154">
            <v>556.38</v>
          </cell>
          <cell r="AN154">
            <v>0</v>
          </cell>
          <cell r="AO154">
            <v>0</v>
          </cell>
          <cell r="AP154">
            <v>0</v>
          </cell>
          <cell r="AQ154">
            <v>0</v>
          </cell>
          <cell r="AR154">
            <v>0</v>
          </cell>
          <cell r="AS154">
            <v>0</v>
          </cell>
          <cell r="AT154">
            <v>0</v>
          </cell>
          <cell r="AU154">
            <v>0</v>
          </cell>
          <cell r="AV154">
            <v>0</v>
          </cell>
          <cell r="AW154">
            <v>0</v>
          </cell>
          <cell r="AX154">
            <v>61676</v>
          </cell>
          <cell r="AY154">
            <v>0</v>
          </cell>
          <cell r="AZ154">
            <v>0</v>
          </cell>
          <cell r="BA154">
            <v>0</v>
          </cell>
          <cell r="BB154">
            <v>0</v>
          </cell>
          <cell r="BC154">
            <v>0</v>
          </cell>
        </row>
        <row r="155">
          <cell r="B155">
            <v>3670</v>
          </cell>
          <cell r="C155" t="str">
            <v>Radwinter CE P</v>
          </cell>
          <cell r="D155">
            <v>667273.76</v>
          </cell>
          <cell r="E155">
            <v>667273.76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36904.660000000003</v>
          </cell>
          <cell r="K155">
            <v>36904.660000000003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16895</v>
          </cell>
          <cell r="Q155">
            <v>16895</v>
          </cell>
          <cell r="R155">
            <v>0</v>
          </cell>
          <cell r="S155">
            <v>200</v>
          </cell>
          <cell r="T155">
            <v>200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 t="b">
            <v>1</v>
          </cell>
          <cell r="Z155">
            <v>0</v>
          </cell>
          <cell r="AA155">
            <v>0</v>
          </cell>
          <cell r="AB155">
            <v>39966</v>
          </cell>
          <cell r="AC155">
            <v>39966</v>
          </cell>
          <cell r="AD155">
            <v>0</v>
          </cell>
          <cell r="AE155">
            <v>756255</v>
          </cell>
          <cell r="AF155">
            <v>756255</v>
          </cell>
          <cell r="AG155">
            <v>0</v>
          </cell>
          <cell r="AH155">
            <v>0</v>
          </cell>
          <cell r="AI155">
            <v>721257.19</v>
          </cell>
          <cell r="AJ155">
            <v>34997.81</v>
          </cell>
          <cell r="AK155">
            <v>0</v>
          </cell>
          <cell r="AL155">
            <v>0</v>
          </cell>
          <cell r="AM155">
            <v>1079.04</v>
          </cell>
          <cell r="AN155">
            <v>0</v>
          </cell>
          <cell r="AO155">
            <v>0</v>
          </cell>
          <cell r="AP155">
            <v>7401.66</v>
          </cell>
          <cell r="AQ155">
            <v>0</v>
          </cell>
          <cell r="AR155">
            <v>0</v>
          </cell>
          <cell r="AS155">
            <v>0</v>
          </cell>
          <cell r="AT155">
            <v>0</v>
          </cell>
          <cell r="AU155">
            <v>0</v>
          </cell>
          <cell r="AV155">
            <v>0</v>
          </cell>
          <cell r="AW155">
            <v>0</v>
          </cell>
          <cell r="AX155">
            <v>8400</v>
          </cell>
          <cell r="AY155">
            <v>0</v>
          </cell>
          <cell r="AZ155">
            <v>0</v>
          </cell>
          <cell r="BA155">
            <v>0</v>
          </cell>
          <cell r="BB155">
            <v>0</v>
          </cell>
          <cell r="BC155">
            <v>0</v>
          </cell>
        </row>
        <row r="156">
          <cell r="B156">
            <v>1820</v>
          </cell>
          <cell r="C156" t="str">
            <v>Friars Grove C P</v>
          </cell>
          <cell r="D156">
            <v>1910816.94</v>
          </cell>
          <cell r="E156">
            <v>1910816.94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26923</v>
          </cell>
          <cell r="K156">
            <v>26923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120975</v>
          </cell>
          <cell r="Q156">
            <v>120975</v>
          </cell>
          <cell r="R156">
            <v>0</v>
          </cell>
          <cell r="S156">
            <v>6913.86</v>
          </cell>
          <cell r="T156">
            <v>6913.86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 t="b">
            <v>1</v>
          </cell>
          <cell r="Z156">
            <v>0</v>
          </cell>
          <cell r="AA156">
            <v>0</v>
          </cell>
          <cell r="AB156">
            <v>64172</v>
          </cell>
          <cell r="AC156">
            <v>64172</v>
          </cell>
          <cell r="AD156">
            <v>0</v>
          </cell>
          <cell r="AE156">
            <v>2353261</v>
          </cell>
          <cell r="AF156">
            <v>2337948.5400000005</v>
          </cell>
          <cell r="AG156">
            <v>15312.46</v>
          </cell>
          <cell r="AH156">
            <v>0</v>
          </cell>
          <cell r="AI156">
            <v>2212743.1</v>
          </cell>
          <cell r="AJ156">
            <v>140517.9</v>
          </cell>
          <cell r="AK156">
            <v>0</v>
          </cell>
          <cell r="AL156">
            <v>0</v>
          </cell>
          <cell r="AM156">
            <v>3414.15</v>
          </cell>
          <cell r="AN156">
            <v>0</v>
          </cell>
          <cell r="AO156">
            <v>0</v>
          </cell>
          <cell r="AP156">
            <v>2500</v>
          </cell>
          <cell r="AQ156">
            <v>0</v>
          </cell>
          <cell r="AR156">
            <v>0</v>
          </cell>
          <cell r="AS156">
            <v>660</v>
          </cell>
          <cell r="AT156">
            <v>0</v>
          </cell>
          <cell r="AU156">
            <v>0</v>
          </cell>
          <cell r="AV156">
            <v>0</v>
          </cell>
          <cell r="AW156">
            <v>0</v>
          </cell>
          <cell r="AX156">
            <v>19306</v>
          </cell>
          <cell r="AY156">
            <v>1759</v>
          </cell>
          <cell r="AZ156">
            <v>49468</v>
          </cell>
          <cell r="BA156">
            <v>56336</v>
          </cell>
          <cell r="BB156">
            <v>0</v>
          </cell>
          <cell r="BC156">
            <v>1023</v>
          </cell>
        </row>
        <row r="157">
          <cell r="B157">
            <v>3456</v>
          </cell>
          <cell r="C157" t="str">
            <v>Newport C P</v>
          </cell>
          <cell r="D157">
            <v>908004.6</v>
          </cell>
          <cell r="E157">
            <v>908004.6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50072.5</v>
          </cell>
          <cell r="K157">
            <v>50072.5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52600</v>
          </cell>
          <cell r="Q157">
            <v>52600</v>
          </cell>
          <cell r="R157">
            <v>0</v>
          </cell>
          <cell r="S157">
            <v>4456.93</v>
          </cell>
          <cell r="T157">
            <v>4456.93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 t="b">
            <v>1</v>
          </cell>
          <cell r="Z157">
            <v>0</v>
          </cell>
          <cell r="AA157">
            <v>0</v>
          </cell>
          <cell r="AB157">
            <v>46431</v>
          </cell>
          <cell r="AC157">
            <v>46431</v>
          </cell>
          <cell r="AD157">
            <v>0</v>
          </cell>
          <cell r="AE157">
            <v>1164370.27</v>
          </cell>
          <cell r="AF157">
            <v>1150799.5900000001</v>
          </cell>
          <cell r="AG157">
            <v>13570.679999999998</v>
          </cell>
          <cell r="AH157">
            <v>0</v>
          </cell>
          <cell r="AI157">
            <v>1159943.47</v>
          </cell>
          <cell r="AJ157">
            <v>4426.8</v>
          </cell>
          <cell r="AK157">
            <v>0</v>
          </cell>
          <cell r="AL157">
            <v>0</v>
          </cell>
          <cell r="AM157">
            <v>1610.13</v>
          </cell>
          <cell r="AN157">
            <v>0</v>
          </cell>
          <cell r="AO157">
            <v>0</v>
          </cell>
          <cell r="AP157">
            <v>0</v>
          </cell>
          <cell r="AQ157">
            <v>0</v>
          </cell>
          <cell r="AR157">
            <v>0</v>
          </cell>
          <cell r="AS157">
            <v>0</v>
          </cell>
          <cell r="AT157">
            <v>0</v>
          </cell>
          <cell r="AU157">
            <v>0</v>
          </cell>
          <cell r="AV157">
            <v>0</v>
          </cell>
          <cell r="AW157">
            <v>0</v>
          </cell>
          <cell r="AX157">
            <v>0</v>
          </cell>
          <cell r="AY157">
            <v>0</v>
          </cell>
          <cell r="AZ157">
            <v>0</v>
          </cell>
          <cell r="BA157">
            <v>-3996</v>
          </cell>
          <cell r="BB157">
            <v>0</v>
          </cell>
          <cell r="BC157">
            <v>0</v>
          </cell>
        </row>
        <row r="158">
          <cell r="B158">
            <v>3216</v>
          </cell>
          <cell r="C158" t="str">
            <v>Langham C P</v>
          </cell>
          <cell r="D158">
            <v>548920.21000000008</v>
          </cell>
          <cell r="E158">
            <v>548920.21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22198</v>
          </cell>
          <cell r="K158">
            <v>22198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4700</v>
          </cell>
          <cell r="Q158">
            <v>4700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 t="b">
            <v>1</v>
          </cell>
          <cell r="Z158">
            <v>0</v>
          </cell>
          <cell r="AA158">
            <v>0</v>
          </cell>
          <cell r="AB158">
            <v>33596</v>
          </cell>
          <cell r="AC158">
            <v>33596</v>
          </cell>
          <cell r="AD158">
            <v>0</v>
          </cell>
          <cell r="AE158">
            <v>628294.72</v>
          </cell>
          <cell r="AF158">
            <v>614257.27</v>
          </cell>
          <cell r="AG158">
            <v>14037.45</v>
          </cell>
          <cell r="AH158">
            <v>0</v>
          </cell>
          <cell r="AI158">
            <v>608574.18000000005</v>
          </cell>
          <cell r="AJ158">
            <v>19720.54</v>
          </cell>
          <cell r="AK158">
            <v>0</v>
          </cell>
          <cell r="AL158">
            <v>0</v>
          </cell>
          <cell r="AM158">
            <v>809.28</v>
          </cell>
          <cell r="AN158">
            <v>0</v>
          </cell>
          <cell r="AO158">
            <v>0</v>
          </cell>
          <cell r="AP158">
            <v>0</v>
          </cell>
          <cell r="AQ158">
            <v>0</v>
          </cell>
          <cell r="AR158">
            <v>0</v>
          </cell>
          <cell r="AS158">
            <v>0</v>
          </cell>
          <cell r="AT158">
            <v>0</v>
          </cell>
          <cell r="AU158">
            <v>0</v>
          </cell>
          <cell r="AV158">
            <v>0</v>
          </cell>
          <cell r="AW158">
            <v>0</v>
          </cell>
          <cell r="AX158">
            <v>0</v>
          </cell>
          <cell r="AY158">
            <v>0</v>
          </cell>
          <cell r="AZ158">
            <v>0</v>
          </cell>
          <cell r="BA158">
            <v>5883</v>
          </cell>
          <cell r="BB158">
            <v>0</v>
          </cell>
          <cell r="BC158">
            <v>1000</v>
          </cell>
        </row>
        <row r="159">
          <cell r="B159">
            <v>1376</v>
          </cell>
          <cell r="C159" t="str">
            <v>John Ray C I</v>
          </cell>
          <cell r="D159">
            <v>1709733.67</v>
          </cell>
          <cell r="E159">
            <v>1709733.67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72402</v>
          </cell>
          <cell r="K159">
            <v>72402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132405</v>
          </cell>
          <cell r="Q159">
            <v>133845</v>
          </cell>
          <cell r="R159">
            <v>1440</v>
          </cell>
          <cell r="S159">
            <v>3770</v>
          </cell>
          <cell r="T159">
            <v>3770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 t="b">
            <v>1</v>
          </cell>
          <cell r="Z159">
            <v>0</v>
          </cell>
          <cell r="AA159">
            <v>0</v>
          </cell>
          <cell r="AB159">
            <v>110596</v>
          </cell>
          <cell r="AC159">
            <v>110596</v>
          </cell>
          <cell r="AD159">
            <v>0</v>
          </cell>
          <cell r="AE159">
            <v>2122972</v>
          </cell>
          <cell r="AF159">
            <v>2105304.1399999997</v>
          </cell>
          <cell r="AG159">
            <v>16228.049999999996</v>
          </cell>
          <cell r="AH159">
            <v>1439.81</v>
          </cell>
          <cell r="AI159">
            <v>1985940.84</v>
          </cell>
          <cell r="AJ159">
            <v>137031.16</v>
          </cell>
          <cell r="AK159">
            <v>0</v>
          </cell>
          <cell r="AL159">
            <v>0</v>
          </cell>
          <cell r="AM159">
            <v>2655.45</v>
          </cell>
          <cell r="AN159">
            <v>0</v>
          </cell>
          <cell r="AO159">
            <v>-0.45</v>
          </cell>
          <cell r="AP159">
            <v>0</v>
          </cell>
          <cell r="AQ159">
            <v>0</v>
          </cell>
          <cell r="AR159">
            <v>0</v>
          </cell>
          <cell r="AS159">
            <v>0</v>
          </cell>
          <cell r="AT159">
            <v>0</v>
          </cell>
          <cell r="AU159">
            <v>0</v>
          </cell>
          <cell r="AV159">
            <v>0</v>
          </cell>
          <cell r="AW159">
            <v>0</v>
          </cell>
          <cell r="AX159">
            <v>0</v>
          </cell>
          <cell r="AY159">
            <v>26976</v>
          </cell>
          <cell r="AZ159">
            <v>0</v>
          </cell>
          <cell r="BA159">
            <v>0</v>
          </cell>
          <cell r="BB159">
            <v>0</v>
          </cell>
          <cell r="BC159">
            <v>106306</v>
          </cell>
        </row>
        <row r="160">
          <cell r="B160">
            <v>3208</v>
          </cell>
          <cell r="C160" t="str">
            <v>Langenhoe C P</v>
          </cell>
          <cell r="D160">
            <v>672235.95</v>
          </cell>
          <cell r="E160">
            <v>672235.95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6844</v>
          </cell>
          <cell r="K160">
            <v>6844</v>
          </cell>
          <cell r="L160">
            <v>0</v>
          </cell>
          <cell r="M160">
            <v>13160</v>
          </cell>
          <cell r="N160">
            <v>13160</v>
          </cell>
          <cell r="O160">
            <v>0</v>
          </cell>
          <cell r="P160">
            <v>19585</v>
          </cell>
          <cell r="Q160">
            <v>19585</v>
          </cell>
          <cell r="R160">
            <v>0</v>
          </cell>
          <cell r="S160">
            <v>3946.93</v>
          </cell>
          <cell r="T160">
            <v>3946.93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 t="b">
            <v>1</v>
          </cell>
          <cell r="Z160">
            <v>0</v>
          </cell>
          <cell r="AA160">
            <v>0</v>
          </cell>
          <cell r="AB160">
            <v>32669</v>
          </cell>
          <cell r="AC160">
            <v>32669</v>
          </cell>
          <cell r="AD160">
            <v>0</v>
          </cell>
          <cell r="AE160">
            <v>779961.02</v>
          </cell>
          <cell r="AF160">
            <v>762813.04</v>
          </cell>
          <cell r="AG160">
            <v>17147.98</v>
          </cell>
          <cell r="AH160">
            <v>0</v>
          </cell>
          <cell r="AI160">
            <v>782286.85</v>
          </cell>
          <cell r="AJ160">
            <v>-2325.83</v>
          </cell>
          <cell r="AK160">
            <v>0</v>
          </cell>
          <cell r="AL160">
            <v>0</v>
          </cell>
          <cell r="AM160">
            <v>1045.32</v>
          </cell>
          <cell r="AN160">
            <v>0</v>
          </cell>
          <cell r="AO160">
            <v>0</v>
          </cell>
          <cell r="AP160">
            <v>0</v>
          </cell>
          <cell r="AQ160">
            <v>0</v>
          </cell>
          <cell r="AR160">
            <v>0</v>
          </cell>
          <cell r="AS160">
            <v>0</v>
          </cell>
          <cell r="AT160">
            <v>0</v>
          </cell>
          <cell r="AU160">
            <v>0</v>
          </cell>
          <cell r="AV160">
            <v>0</v>
          </cell>
          <cell r="AW160">
            <v>0</v>
          </cell>
          <cell r="AX160">
            <v>0</v>
          </cell>
          <cell r="AY160">
            <v>0</v>
          </cell>
          <cell r="AZ160">
            <v>0</v>
          </cell>
          <cell r="BA160">
            <v>-14369</v>
          </cell>
          <cell r="BB160">
            <v>0</v>
          </cell>
          <cell r="BC160">
            <v>0</v>
          </cell>
        </row>
        <row r="161">
          <cell r="B161">
            <v>2992</v>
          </cell>
          <cell r="C161" t="str">
            <v>Long Ridings C P</v>
          </cell>
          <cell r="D161">
            <v>1810991.4000000001</v>
          </cell>
          <cell r="E161">
            <v>1810991.4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98865</v>
          </cell>
          <cell r="K161">
            <v>98865</v>
          </cell>
          <cell r="L161">
            <v>0</v>
          </cell>
          <cell r="M161">
            <v>19740</v>
          </cell>
          <cell r="N161">
            <v>19740</v>
          </cell>
          <cell r="O161">
            <v>0</v>
          </cell>
          <cell r="P161">
            <v>62938</v>
          </cell>
          <cell r="Q161">
            <v>62938</v>
          </cell>
          <cell r="R161">
            <v>0</v>
          </cell>
          <cell r="S161">
            <v>3782.5299999999997</v>
          </cell>
          <cell r="T161">
            <v>3782.53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 t="b">
            <v>1</v>
          </cell>
          <cell r="Z161">
            <v>0</v>
          </cell>
          <cell r="AA161">
            <v>0</v>
          </cell>
          <cell r="AB161">
            <v>74974</v>
          </cell>
          <cell r="AC161">
            <v>74974</v>
          </cell>
          <cell r="AD161">
            <v>0</v>
          </cell>
          <cell r="AE161">
            <v>2213188.69</v>
          </cell>
          <cell r="AF161">
            <v>2194944.0300000003</v>
          </cell>
          <cell r="AG161">
            <v>18244.659999999996</v>
          </cell>
          <cell r="AH161">
            <v>0</v>
          </cell>
          <cell r="AI161">
            <v>2099558.5699999998</v>
          </cell>
          <cell r="AJ161">
            <v>113630.12</v>
          </cell>
          <cell r="AK161">
            <v>0</v>
          </cell>
          <cell r="AL161">
            <v>0</v>
          </cell>
          <cell r="AM161">
            <v>3339.11</v>
          </cell>
          <cell r="AN161">
            <v>0</v>
          </cell>
          <cell r="AO161">
            <v>0</v>
          </cell>
          <cell r="AP161">
            <v>0</v>
          </cell>
          <cell r="AQ161">
            <v>0</v>
          </cell>
          <cell r="AR161">
            <v>0</v>
          </cell>
          <cell r="AS161">
            <v>0</v>
          </cell>
          <cell r="AT161">
            <v>0</v>
          </cell>
          <cell r="AU161">
            <v>0</v>
          </cell>
          <cell r="AV161">
            <v>19740</v>
          </cell>
          <cell r="AW161">
            <v>0</v>
          </cell>
          <cell r="AX161">
            <v>0</v>
          </cell>
          <cell r="AY161">
            <v>0</v>
          </cell>
          <cell r="AZ161">
            <v>0</v>
          </cell>
          <cell r="BA161">
            <v>95085</v>
          </cell>
          <cell r="BB161">
            <v>0</v>
          </cell>
          <cell r="BC161">
            <v>0</v>
          </cell>
        </row>
        <row r="162">
          <cell r="B162">
            <v>3234</v>
          </cell>
          <cell r="C162" t="str">
            <v>Highfields C P</v>
          </cell>
          <cell r="D162">
            <v>1731815.9400000002</v>
          </cell>
          <cell r="E162">
            <v>1731815.94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44972.5</v>
          </cell>
          <cell r="K162">
            <v>44972.5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50745</v>
          </cell>
          <cell r="Q162">
            <v>50745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 t="b">
            <v>1</v>
          </cell>
          <cell r="Z162">
            <v>0</v>
          </cell>
          <cell r="AA162">
            <v>0</v>
          </cell>
          <cell r="AB162">
            <v>74967</v>
          </cell>
          <cell r="AC162">
            <v>74967</v>
          </cell>
          <cell r="AD162">
            <v>0</v>
          </cell>
          <cell r="AE162">
            <v>2111926.4</v>
          </cell>
          <cell r="AF162">
            <v>2101534.08</v>
          </cell>
          <cell r="AG162">
            <v>10392.32</v>
          </cell>
          <cell r="AH162">
            <v>0</v>
          </cell>
          <cell r="AI162">
            <v>2012107.88</v>
          </cell>
          <cell r="AJ162">
            <v>99818.52</v>
          </cell>
          <cell r="AK162">
            <v>0</v>
          </cell>
          <cell r="AL162">
            <v>0</v>
          </cell>
          <cell r="AM162">
            <v>2680.74</v>
          </cell>
          <cell r="AN162">
            <v>0</v>
          </cell>
          <cell r="AO162">
            <v>0</v>
          </cell>
          <cell r="AP162">
            <v>0</v>
          </cell>
          <cell r="AQ162">
            <v>0</v>
          </cell>
          <cell r="AR162">
            <v>0</v>
          </cell>
          <cell r="AS162">
            <v>0</v>
          </cell>
          <cell r="AT162">
            <v>0</v>
          </cell>
          <cell r="AU162">
            <v>0</v>
          </cell>
          <cell r="AV162">
            <v>0</v>
          </cell>
          <cell r="AW162">
            <v>0</v>
          </cell>
          <cell r="AX162">
            <v>10000</v>
          </cell>
          <cell r="AY162">
            <v>0</v>
          </cell>
          <cell r="AZ162">
            <v>0</v>
          </cell>
          <cell r="BA162">
            <v>78278</v>
          </cell>
          <cell r="BB162">
            <v>0</v>
          </cell>
          <cell r="BC162">
            <v>9786</v>
          </cell>
        </row>
        <row r="163">
          <cell r="B163">
            <v>4436</v>
          </cell>
          <cell r="C163" t="str">
            <v>St Lukes Church P</v>
          </cell>
          <cell r="D163">
            <v>1244841.77</v>
          </cell>
          <cell r="E163">
            <v>1244841.77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39007.5</v>
          </cell>
          <cell r="K163">
            <v>39007.5</v>
          </cell>
          <cell r="L163">
            <v>0</v>
          </cell>
          <cell r="M163">
            <v>3290</v>
          </cell>
          <cell r="N163">
            <v>3290</v>
          </cell>
          <cell r="O163">
            <v>0</v>
          </cell>
          <cell r="P163">
            <v>35995</v>
          </cell>
          <cell r="Q163">
            <v>35995</v>
          </cell>
          <cell r="R163">
            <v>0</v>
          </cell>
          <cell r="S163">
            <v>1056.9299999999998</v>
          </cell>
          <cell r="T163">
            <v>1056.93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 t="b">
            <v>1</v>
          </cell>
          <cell r="Z163">
            <v>0</v>
          </cell>
          <cell r="AA163">
            <v>0</v>
          </cell>
          <cell r="AB163">
            <v>65947</v>
          </cell>
          <cell r="AC163">
            <v>65947</v>
          </cell>
          <cell r="AD163">
            <v>0</v>
          </cell>
          <cell r="AE163">
            <v>1543620.99</v>
          </cell>
          <cell r="AF163">
            <v>1536920.4500000002</v>
          </cell>
          <cell r="AG163">
            <v>6700.5400000000009</v>
          </cell>
          <cell r="AH163">
            <v>0</v>
          </cell>
          <cell r="AI163">
            <v>1406221.93</v>
          </cell>
          <cell r="AJ163">
            <v>137399.06</v>
          </cell>
          <cell r="AK163">
            <v>0</v>
          </cell>
          <cell r="AL163">
            <v>0</v>
          </cell>
          <cell r="AM163">
            <v>2073.7800000000002</v>
          </cell>
          <cell r="AN163">
            <v>0</v>
          </cell>
          <cell r="AO163">
            <v>5332.34</v>
          </cell>
          <cell r="AP163">
            <v>0</v>
          </cell>
          <cell r="AQ163">
            <v>0</v>
          </cell>
          <cell r="AR163">
            <v>0</v>
          </cell>
          <cell r="AS163">
            <v>0</v>
          </cell>
          <cell r="AT163">
            <v>0</v>
          </cell>
          <cell r="AU163">
            <v>0</v>
          </cell>
          <cell r="AV163">
            <v>0</v>
          </cell>
          <cell r="AW163">
            <v>0</v>
          </cell>
          <cell r="AX163">
            <v>0</v>
          </cell>
          <cell r="AY163">
            <v>0</v>
          </cell>
          <cell r="AZ163">
            <v>0</v>
          </cell>
          <cell r="BA163">
            <v>8562</v>
          </cell>
          <cell r="BB163">
            <v>110000</v>
          </cell>
          <cell r="BC163">
            <v>3642</v>
          </cell>
        </row>
        <row r="164">
          <cell r="B164">
            <v>1974</v>
          </cell>
          <cell r="C164" t="str">
            <v>Coopersale &amp; Theydon Garnon CE P</v>
          </cell>
          <cell r="D164">
            <v>1025140.2000000001</v>
          </cell>
          <cell r="E164">
            <v>1025140.2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30322.5</v>
          </cell>
          <cell r="K164">
            <v>30322.5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65475</v>
          </cell>
          <cell r="Q164">
            <v>65475</v>
          </cell>
          <cell r="R164">
            <v>0</v>
          </cell>
          <cell r="S164">
            <v>6765.0599999999995</v>
          </cell>
          <cell r="T164">
            <v>6765.06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 t="b">
            <v>1</v>
          </cell>
          <cell r="Z164">
            <v>0</v>
          </cell>
          <cell r="AA164">
            <v>0</v>
          </cell>
          <cell r="AB164">
            <v>42282</v>
          </cell>
          <cell r="AC164">
            <v>42282</v>
          </cell>
          <cell r="AD164">
            <v>0</v>
          </cell>
          <cell r="AE164">
            <v>1354131.04</v>
          </cell>
          <cell r="AF164">
            <v>1344926.1200000003</v>
          </cell>
          <cell r="AG164">
            <v>9204.9199999999983</v>
          </cell>
          <cell r="AH164">
            <v>0</v>
          </cell>
          <cell r="AI164">
            <v>1183376.44</v>
          </cell>
          <cell r="AJ164">
            <v>170754.6</v>
          </cell>
          <cell r="AK164">
            <v>0</v>
          </cell>
          <cell r="AL164">
            <v>0</v>
          </cell>
          <cell r="AM164">
            <v>1618.18</v>
          </cell>
          <cell r="AN164">
            <v>0</v>
          </cell>
          <cell r="AO164">
            <v>0</v>
          </cell>
          <cell r="AP164">
            <v>0</v>
          </cell>
          <cell r="AQ164">
            <v>0</v>
          </cell>
          <cell r="AR164">
            <v>0</v>
          </cell>
          <cell r="AS164">
            <v>0</v>
          </cell>
          <cell r="AT164">
            <v>0</v>
          </cell>
          <cell r="AU164">
            <v>0</v>
          </cell>
          <cell r="AV164">
            <v>0</v>
          </cell>
          <cell r="AW164">
            <v>0</v>
          </cell>
          <cell r="AX164">
            <v>0</v>
          </cell>
          <cell r="AY164">
            <v>0</v>
          </cell>
          <cell r="AZ164">
            <v>0</v>
          </cell>
          <cell r="BA164">
            <v>76175</v>
          </cell>
          <cell r="BB164">
            <v>0</v>
          </cell>
          <cell r="BC164">
            <v>88921</v>
          </cell>
        </row>
        <row r="165">
          <cell r="B165">
            <v>2560</v>
          </cell>
          <cell r="C165" t="str">
            <v>Great Sampford C P</v>
          </cell>
          <cell r="D165">
            <v>548134.77</v>
          </cell>
          <cell r="E165">
            <v>548134.77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8190</v>
          </cell>
          <cell r="K165">
            <v>8190</v>
          </cell>
          <cell r="L165">
            <v>0</v>
          </cell>
          <cell r="M165">
            <v>3290</v>
          </cell>
          <cell r="N165">
            <v>3290</v>
          </cell>
          <cell r="O165">
            <v>0</v>
          </cell>
          <cell r="P165">
            <v>8730</v>
          </cell>
          <cell r="Q165">
            <v>8730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 t="b">
            <v>1</v>
          </cell>
          <cell r="Z165">
            <v>0</v>
          </cell>
          <cell r="AA165">
            <v>0</v>
          </cell>
          <cell r="AB165">
            <v>32278</v>
          </cell>
          <cell r="AC165">
            <v>32278</v>
          </cell>
          <cell r="AD165">
            <v>0</v>
          </cell>
          <cell r="AE165">
            <v>737969.61</v>
          </cell>
          <cell r="AF165">
            <v>725883.37</v>
          </cell>
          <cell r="AG165">
            <v>12086.240000000002</v>
          </cell>
          <cell r="AH165">
            <v>0</v>
          </cell>
          <cell r="AI165">
            <v>562955.07999999996</v>
          </cell>
          <cell r="AJ165">
            <v>175014.53</v>
          </cell>
          <cell r="AK165">
            <v>0</v>
          </cell>
          <cell r="AL165">
            <v>0</v>
          </cell>
          <cell r="AM165">
            <v>767.13</v>
          </cell>
          <cell r="AN165">
            <v>0</v>
          </cell>
          <cell r="AO165">
            <v>0</v>
          </cell>
          <cell r="AP165">
            <v>0</v>
          </cell>
          <cell r="AQ165">
            <v>0</v>
          </cell>
          <cell r="AR165">
            <v>0</v>
          </cell>
          <cell r="AS165">
            <v>0</v>
          </cell>
          <cell r="AT165">
            <v>0</v>
          </cell>
          <cell r="AU165">
            <v>0</v>
          </cell>
          <cell r="AV165">
            <v>0</v>
          </cell>
          <cell r="AW165">
            <v>0</v>
          </cell>
          <cell r="AX165">
            <v>162928</v>
          </cell>
          <cell r="AY165">
            <v>0</v>
          </cell>
          <cell r="AZ165">
            <v>0</v>
          </cell>
          <cell r="BA165">
            <v>0</v>
          </cell>
          <cell r="BB165">
            <v>0</v>
          </cell>
          <cell r="BC165">
            <v>0</v>
          </cell>
        </row>
        <row r="166">
          <cell r="B166">
            <v>1856</v>
          </cell>
          <cell r="C166" t="str">
            <v>Prettygate C J</v>
          </cell>
          <cell r="D166">
            <v>1187014.6599999999</v>
          </cell>
          <cell r="E166">
            <v>1187014.6599999999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37424</v>
          </cell>
          <cell r="K166">
            <v>37424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59875</v>
          </cell>
          <cell r="Q166">
            <v>59875</v>
          </cell>
          <cell r="R166">
            <v>0</v>
          </cell>
          <cell r="S166">
            <v>4656.93</v>
          </cell>
          <cell r="T166">
            <v>4656.93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 t="b">
            <v>1</v>
          </cell>
          <cell r="Z166">
            <v>0</v>
          </cell>
          <cell r="AA166">
            <v>0</v>
          </cell>
          <cell r="AB166">
            <v>18567</v>
          </cell>
          <cell r="AC166">
            <v>18567</v>
          </cell>
          <cell r="AD166">
            <v>0</v>
          </cell>
          <cell r="AE166">
            <v>1675021.6099999999</v>
          </cell>
          <cell r="AF166">
            <v>1659866.19</v>
          </cell>
          <cell r="AG166">
            <v>15155.419999999998</v>
          </cell>
          <cell r="AH166">
            <v>0</v>
          </cell>
          <cell r="AI166">
            <v>1380934.35</v>
          </cell>
          <cell r="AJ166">
            <v>294087.26</v>
          </cell>
          <cell r="AK166">
            <v>0</v>
          </cell>
          <cell r="AL166">
            <v>0</v>
          </cell>
          <cell r="AM166">
            <v>2149.65</v>
          </cell>
          <cell r="AN166">
            <v>0</v>
          </cell>
          <cell r="AO166">
            <v>0</v>
          </cell>
          <cell r="AP166">
            <v>0</v>
          </cell>
          <cell r="AQ166">
            <v>0</v>
          </cell>
          <cell r="AR166">
            <v>0</v>
          </cell>
          <cell r="AS166">
            <v>0</v>
          </cell>
          <cell r="AT166">
            <v>0</v>
          </cell>
          <cell r="AU166">
            <v>0</v>
          </cell>
          <cell r="AV166">
            <v>0</v>
          </cell>
          <cell r="AW166">
            <v>0</v>
          </cell>
          <cell r="AX166">
            <v>78349</v>
          </cell>
          <cell r="AY166">
            <v>28229</v>
          </cell>
          <cell r="AZ166">
            <v>0</v>
          </cell>
          <cell r="BA166">
            <v>43723</v>
          </cell>
          <cell r="BB166">
            <v>94256</v>
          </cell>
          <cell r="BC166">
            <v>35000</v>
          </cell>
        </row>
        <row r="167">
          <cell r="B167">
            <v>1368</v>
          </cell>
          <cell r="C167" t="str">
            <v>Great Bradfords C I &amp; N</v>
          </cell>
          <cell r="D167">
            <v>1448126.76</v>
          </cell>
          <cell r="E167">
            <v>1448126.76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33621.25</v>
          </cell>
          <cell r="K167">
            <v>33621.25</v>
          </cell>
          <cell r="L167">
            <v>0</v>
          </cell>
          <cell r="M167">
            <v>13160</v>
          </cell>
          <cell r="N167">
            <v>13160</v>
          </cell>
          <cell r="O167">
            <v>0</v>
          </cell>
          <cell r="P167">
            <v>116605</v>
          </cell>
          <cell r="Q167">
            <v>116605</v>
          </cell>
          <cell r="R167">
            <v>0</v>
          </cell>
          <cell r="S167">
            <v>200</v>
          </cell>
          <cell r="T167">
            <v>200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 t="b">
            <v>1</v>
          </cell>
          <cell r="Z167">
            <v>0</v>
          </cell>
          <cell r="AA167">
            <v>0</v>
          </cell>
          <cell r="AB167">
            <v>92016</v>
          </cell>
          <cell r="AC167">
            <v>92016</v>
          </cell>
          <cell r="AD167">
            <v>0</v>
          </cell>
          <cell r="AE167">
            <v>1944724.49</v>
          </cell>
          <cell r="AF167">
            <v>1923437.94</v>
          </cell>
          <cell r="AG167">
            <v>21286.55</v>
          </cell>
          <cell r="AH167">
            <v>0</v>
          </cell>
          <cell r="AI167">
            <v>1698613.48</v>
          </cell>
          <cell r="AJ167">
            <v>246111.01</v>
          </cell>
          <cell r="AK167">
            <v>0</v>
          </cell>
          <cell r="AL167">
            <v>0</v>
          </cell>
          <cell r="AM167">
            <v>2107.5</v>
          </cell>
          <cell r="AN167">
            <v>0</v>
          </cell>
          <cell r="AO167">
            <v>0</v>
          </cell>
          <cell r="AP167">
            <v>0</v>
          </cell>
          <cell r="AQ167">
            <v>0</v>
          </cell>
          <cell r="AR167">
            <v>0</v>
          </cell>
          <cell r="AS167">
            <v>250</v>
          </cell>
          <cell r="AT167">
            <v>0</v>
          </cell>
          <cell r="AU167">
            <v>0</v>
          </cell>
          <cell r="AV167">
            <v>0</v>
          </cell>
          <cell r="AW167">
            <v>12337</v>
          </cell>
          <cell r="AX167">
            <v>0</v>
          </cell>
          <cell r="AY167">
            <v>2013</v>
          </cell>
          <cell r="AZ167">
            <v>0</v>
          </cell>
          <cell r="BA167">
            <v>227207</v>
          </cell>
          <cell r="BB167">
            <v>0</v>
          </cell>
          <cell r="BC167">
            <v>3000</v>
          </cell>
        </row>
        <row r="168">
          <cell r="B168">
            <v>4754</v>
          </cell>
          <cell r="C168" t="str">
            <v>Wickford C P</v>
          </cell>
          <cell r="D168">
            <v>2416122.63</v>
          </cell>
          <cell r="E168">
            <v>2416122.64</v>
          </cell>
          <cell r="F168">
            <v>0.01</v>
          </cell>
          <cell r="G168">
            <v>0</v>
          </cell>
          <cell r="H168">
            <v>0</v>
          </cell>
          <cell r="I168">
            <v>0</v>
          </cell>
          <cell r="J168">
            <v>61586</v>
          </cell>
          <cell r="K168">
            <v>61586</v>
          </cell>
          <cell r="L168">
            <v>0</v>
          </cell>
          <cell r="M168">
            <v>6580</v>
          </cell>
          <cell r="N168">
            <v>6580</v>
          </cell>
          <cell r="O168">
            <v>0</v>
          </cell>
          <cell r="P168">
            <v>148631</v>
          </cell>
          <cell r="Q168">
            <v>148631</v>
          </cell>
          <cell r="R168">
            <v>0</v>
          </cell>
          <cell r="S168">
            <v>11230.12</v>
          </cell>
          <cell r="T168">
            <v>11230.12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 t="b">
            <v>1</v>
          </cell>
          <cell r="Z168">
            <v>0</v>
          </cell>
          <cell r="AA168">
            <v>0</v>
          </cell>
          <cell r="AB168">
            <v>72498</v>
          </cell>
          <cell r="AC168">
            <v>72498</v>
          </cell>
          <cell r="AD168">
            <v>0</v>
          </cell>
          <cell r="AE168">
            <v>3520165.97</v>
          </cell>
          <cell r="AF168">
            <v>3509127.9699999993</v>
          </cell>
          <cell r="AG168">
            <v>11038</v>
          </cell>
          <cell r="AH168">
            <v>0</v>
          </cell>
          <cell r="AI168">
            <v>2699271.88</v>
          </cell>
          <cell r="AJ168">
            <v>820894.09</v>
          </cell>
          <cell r="AK168">
            <v>0</v>
          </cell>
          <cell r="AL168">
            <v>0</v>
          </cell>
          <cell r="AM168">
            <v>4323.71</v>
          </cell>
          <cell r="AN168">
            <v>0</v>
          </cell>
          <cell r="AO168">
            <v>0</v>
          </cell>
          <cell r="AP168">
            <v>0</v>
          </cell>
          <cell r="AQ168">
            <v>0</v>
          </cell>
          <cell r="AR168">
            <v>0</v>
          </cell>
          <cell r="AS168">
            <v>0</v>
          </cell>
          <cell r="AT168">
            <v>0</v>
          </cell>
          <cell r="AU168">
            <v>0</v>
          </cell>
          <cell r="AV168">
            <v>0</v>
          </cell>
          <cell r="AW168">
            <v>0</v>
          </cell>
          <cell r="AX168">
            <v>5000</v>
          </cell>
          <cell r="AY168">
            <v>24029</v>
          </cell>
          <cell r="AZ168">
            <v>0</v>
          </cell>
          <cell r="BA168">
            <v>264524</v>
          </cell>
          <cell r="BB168">
            <v>517341</v>
          </cell>
          <cell r="BC168">
            <v>10000</v>
          </cell>
        </row>
        <row r="169">
          <cell r="B169">
            <v>1578</v>
          </cell>
          <cell r="C169" t="str">
            <v>St Katherine's CE P</v>
          </cell>
          <cell r="D169">
            <v>1043558.7500000002</v>
          </cell>
          <cell r="E169">
            <v>1043558.75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68652</v>
          </cell>
          <cell r="K169">
            <v>68652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27265</v>
          </cell>
          <cell r="Q169">
            <v>27265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 t="b">
            <v>1</v>
          </cell>
          <cell r="Z169">
            <v>0</v>
          </cell>
          <cell r="AA169">
            <v>0</v>
          </cell>
          <cell r="AB169">
            <v>47393</v>
          </cell>
          <cell r="AC169">
            <v>47393</v>
          </cell>
          <cell r="AD169">
            <v>0</v>
          </cell>
          <cell r="AE169">
            <v>1266697.9100000001</v>
          </cell>
          <cell r="AF169">
            <v>1252236.5700000003</v>
          </cell>
          <cell r="AG169">
            <v>14461.339999999997</v>
          </cell>
          <cell r="AH169">
            <v>0</v>
          </cell>
          <cell r="AI169">
            <v>1197037.08</v>
          </cell>
          <cell r="AJ169">
            <v>69660.83</v>
          </cell>
          <cell r="AK169">
            <v>0</v>
          </cell>
          <cell r="AL169">
            <v>0</v>
          </cell>
          <cell r="AM169">
            <v>1694.43</v>
          </cell>
          <cell r="AN169">
            <v>0</v>
          </cell>
          <cell r="AO169">
            <v>3500</v>
          </cell>
          <cell r="AP169">
            <v>0</v>
          </cell>
          <cell r="AQ169">
            <v>0</v>
          </cell>
          <cell r="AR169">
            <v>0</v>
          </cell>
          <cell r="AS169">
            <v>0</v>
          </cell>
          <cell r="AT169">
            <v>0</v>
          </cell>
          <cell r="AU169">
            <v>0</v>
          </cell>
          <cell r="AV169">
            <v>0</v>
          </cell>
          <cell r="AW169">
            <v>0</v>
          </cell>
          <cell r="AX169">
            <v>0</v>
          </cell>
          <cell r="AY169">
            <v>3246</v>
          </cell>
          <cell r="AZ169">
            <v>0</v>
          </cell>
          <cell r="BA169">
            <v>44442</v>
          </cell>
          <cell r="BB169">
            <v>0</v>
          </cell>
          <cell r="BC169">
            <v>14506</v>
          </cell>
        </row>
        <row r="170">
          <cell r="B170">
            <v>3574</v>
          </cell>
          <cell r="C170" t="str">
            <v>St John Baptist CE P</v>
          </cell>
          <cell r="D170">
            <v>497522.69</v>
          </cell>
          <cell r="E170">
            <v>497522.69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7806.5</v>
          </cell>
          <cell r="K170">
            <v>7806.5</v>
          </cell>
          <cell r="L170">
            <v>0</v>
          </cell>
          <cell r="M170">
            <v>6580</v>
          </cell>
          <cell r="N170">
            <v>6580</v>
          </cell>
          <cell r="O170">
            <v>0</v>
          </cell>
          <cell r="P170">
            <v>23615</v>
          </cell>
          <cell r="Q170">
            <v>23615</v>
          </cell>
          <cell r="R170">
            <v>0</v>
          </cell>
          <cell r="S170">
            <v>200</v>
          </cell>
          <cell r="T170">
            <v>200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 t="b">
            <v>1</v>
          </cell>
          <cell r="Z170">
            <v>0</v>
          </cell>
          <cell r="AA170">
            <v>0</v>
          </cell>
          <cell r="AB170">
            <v>24172</v>
          </cell>
          <cell r="AC170">
            <v>24172</v>
          </cell>
          <cell r="AD170">
            <v>0</v>
          </cell>
          <cell r="AE170">
            <v>647177.67000000004</v>
          </cell>
          <cell r="AF170">
            <v>647177.67000000004</v>
          </cell>
          <cell r="AG170">
            <v>0</v>
          </cell>
          <cell r="AH170">
            <v>0</v>
          </cell>
          <cell r="AI170">
            <v>584159.45000000007</v>
          </cell>
          <cell r="AJ170">
            <v>63018.22</v>
          </cell>
          <cell r="AK170">
            <v>0</v>
          </cell>
          <cell r="AL170">
            <v>0</v>
          </cell>
          <cell r="AM170">
            <v>615.39</v>
          </cell>
          <cell r="AN170">
            <v>0</v>
          </cell>
          <cell r="AO170">
            <v>-0.39</v>
          </cell>
          <cell r="AP170">
            <v>0</v>
          </cell>
          <cell r="AQ170">
            <v>0</v>
          </cell>
          <cell r="AR170">
            <v>0</v>
          </cell>
          <cell r="AS170">
            <v>0</v>
          </cell>
          <cell r="AT170">
            <v>0</v>
          </cell>
          <cell r="AU170">
            <v>0</v>
          </cell>
          <cell r="AV170">
            <v>0</v>
          </cell>
          <cell r="AW170">
            <v>0</v>
          </cell>
          <cell r="AX170">
            <v>0</v>
          </cell>
          <cell r="AY170">
            <v>0</v>
          </cell>
          <cell r="AZ170">
            <v>0</v>
          </cell>
          <cell r="BA170">
            <v>44313</v>
          </cell>
          <cell r="BB170">
            <v>0</v>
          </cell>
          <cell r="BC170">
            <v>3000</v>
          </cell>
        </row>
        <row r="171">
          <cell r="B171">
            <v>2102</v>
          </cell>
          <cell r="C171" t="str">
            <v>Doddinghurst C I</v>
          </cell>
          <cell r="D171">
            <v>687367.81</v>
          </cell>
          <cell r="E171">
            <v>687367.81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33373.660000000003</v>
          </cell>
          <cell r="K171">
            <v>33373.660000000003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24735</v>
          </cell>
          <cell r="Q171">
            <v>24735</v>
          </cell>
          <cell r="R171">
            <v>0</v>
          </cell>
          <cell r="S171">
            <v>1700</v>
          </cell>
          <cell r="T171">
            <v>1700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 t="b">
            <v>1</v>
          </cell>
          <cell r="Z171">
            <v>0</v>
          </cell>
          <cell r="AA171">
            <v>0</v>
          </cell>
          <cell r="AB171">
            <v>66504</v>
          </cell>
          <cell r="AC171">
            <v>66504</v>
          </cell>
          <cell r="AD171">
            <v>0</v>
          </cell>
          <cell r="AE171">
            <v>915375.4</v>
          </cell>
          <cell r="AF171">
            <v>900051.11999999988</v>
          </cell>
          <cell r="AG171">
            <v>15324.28</v>
          </cell>
          <cell r="AH171">
            <v>0</v>
          </cell>
          <cell r="AI171">
            <v>872523.73</v>
          </cell>
          <cell r="AJ171">
            <v>42851.67</v>
          </cell>
          <cell r="AK171">
            <v>0</v>
          </cell>
          <cell r="AL171">
            <v>0</v>
          </cell>
          <cell r="AM171">
            <v>1095.9100000000001</v>
          </cell>
          <cell r="AN171">
            <v>0</v>
          </cell>
          <cell r="AO171">
            <v>0</v>
          </cell>
          <cell r="AP171">
            <v>10412.16</v>
          </cell>
          <cell r="AQ171">
            <v>0</v>
          </cell>
          <cell r="AR171">
            <v>0</v>
          </cell>
          <cell r="AS171">
            <v>0</v>
          </cell>
          <cell r="AT171">
            <v>0</v>
          </cell>
          <cell r="AU171">
            <v>0</v>
          </cell>
          <cell r="AV171">
            <v>0</v>
          </cell>
          <cell r="AW171">
            <v>0</v>
          </cell>
          <cell r="AX171">
            <v>0</v>
          </cell>
          <cell r="AY171">
            <v>0</v>
          </cell>
          <cell r="AZ171">
            <v>0</v>
          </cell>
          <cell r="BA171">
            <v>0</v>
          </cell>
          <cell r="BB171">
            <v>0</v>
          </cell>
          <cell r="BC171">
            <v>38592</v>
          </cell>
        </row>
        <row r="172">
          <cell r="B172">
            <v>1308</v>
          </cell>
          <cell r="C172" t="str">
            <v>Blackmore C P</v>
          </cell>
          <cell r="D172">
            <v>816586.10999999987</v>
          </cell>
          <cell r="E172">
            <v>816586.11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35117.5</v>
          </cell>
          <cell r="K172">
            <v>35117.5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32325</v>
          </cell>
          <cell r="Q172">
            <v>32325</v>
          </cell>
          <cell r="R172">
            <v>0</v>
          </cell>
          <cell r="S172">
            <v>1200</v>
          </cell>
          <cell r="T172">
            <v>1200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 t="b">
            <v>1</v>
          </cell>
          <cell r="Z172">
            <v>0</v>
          </cell>
          <cell r="AA172">
            <v>0</v>
          </cell>
          <cell r="AB172">
            <v>46311</v>
          </cell>
          <cell r="AC172">
            <v>46311</v>
          </cell>
          <cell r="AD172">
            <v>0</v>
          </cell>
          <cell r="AE172">
            <v>1067762.71</v>
          </cell>
          <cell r="AF172">
            <v>1048630.9000000001</v>
          </cell>
          <cell r="AG172">
            <v>19131.810000000001</v>
          </cell>
          <cell r="AH172">
            <v>0</v>
          </cell>
          <cell r="AI172">
            <v>960960.05</v>
          </cell>
          <cell r="AJ172">
            <v>106802.66</v>
          </cell>
          <cell r="AK172">
            <v>0</v>
          </cell>
          <cell r="AL172">
            <v>0</v>
          </cell>
          <cell r="AM172">
            <v>1446.95</v>
          </cell>
          <cell r="AN172">
            <v>0</v>
          </cell>
          <cell r="AO172">
            <v>0</v>
          </cell>
          <cell r="AP172">
            <v>0</v>
          </cell>
          <cell r="AQ172">
            <v>0</v>
          </cell>
          <cell r="AR172">
            <v>0</v>
          </cell>
          <cell r="AS172">
            <v>0</v>
          </cell>
          <cell r="AT172">
            <v>0</v>
          </cell>
          <cell r="AU172">
            <v>0</v>
          </cell>
          <cell r="AV172">
            <v>0</v>
          </cell>
          <cell r="AW172">
            <v>0</v>
          </cell>
          <cell r="AX172">
            <v>34267</v>
          </cell>
          <cell r="AY172">
            <v>0</v>
          </cell>
          <cell r="AZ172">
            <v>0</v>
          </cell>
          <cell r="BA172">
            <v>60000</v>
          </cell>
          <cell r="BB172">
            <v>0</v>
          </cell>
          <cell r="BC172">
            <v>0</v>
          </cell>
        </row>
        <row r="173">
          <cell r="B173">
            <v>4432</v>
          </cell>
          <cell r="C173" t="str">
            <v>Baynards C P</v>
          </cell>
          <cell r="D173">
            <v>602642.34</v>
          </cell>
          <cell r="E173">
            <v>602642.34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12195.5</v>
          </cell>
          <cell r="K173">
            <v>12195.5</v>
          </cell>
          <cell r="L173">
            <v>0</v>
          </cell>
          <cell r="M173">
            <v>9000</v>
          </cell>
          <cell r="N173">
            <v>9000</v>
          </cell>
          <cell r="O173">
            <v>0</v>
          </cell>
          <cell r="P173">
            <v>59275</v>
          </cell>
          <cell r="Q173">
            <v>59275</v>
          </cell>
          <cell r="R173">
            <v>0</v>
          </cell>
          <cell r="S173">
            <v>3456.93</v>
          </cell>
          <cell r="T173">
            <v>3456.93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 t="b">
            <v>1</v>
          </cell>
          <cell r="Z173">
            <v>0</v>
          </cell>
          <cell r="AA173">
            <v>0</v>
          </cell>
          <cell r="AB173">
            <v>28906</v>
          </cell>
          <cell r="AC173">
            <v>28906</v>
          </cell>
          <cell r="AD173">
            <v>0</v>
          </cell>
          <cell r="AE173">
            <v>815109.02</v>
          </cell>
          <cell r="AF173">
            <v>803123.08000000007</v>
          </cell>
          <cell r="AG173">
            <v>11985.94</v>
          </cell>
          <cell r="AH173">
            <v>0</v>
          </cell>
          <cell r="AI173">
            <v>683105.57</v>
          </cell>
          <cell r="AJ173">
            <v>132003.45000000001</v>
          </cell>
          <cell r="AK173">
            <v>0</v>
          </cell>
          <cell r="AL173">
            <v>0</v>
          </cell>
          <cell r="AM173">
            <v>843</v>
          </cell>
          <cell r="AN173">
            <v>0</v>
          </cell>
          <cell r="AO173">
            <v>0</v>
          </cell>
          <cell r="AP173">
            <v>0</v>
          </cell>
          <cell r="AQ173">
            <v>0</v>
          </cell>
          <cell r="AR173">
            <v>0</v>
          </cell>
          <cell r="AS173">
            <v>0</v>
          </cell>
          <cell r="AT173">
            <v>0</v>
          </cell>
          <cell r="AU173">
            <v>0</v>
          </cell>
          <cell r="AV173">
            <v>0</v>
          </cell>
          <cell r="AW173">
            <v>0</v>
          </cell>
          <cell r="AX173">
            <v>0</v>
          </cell>
          <cell r="AY173">
            <v>0</v>
          </cell>
          <cell r="AZ173">
            <v>0</v>
          </cell>
          <cell r="BA173">
            <v>127473</v>
          </cell>
          <cell r="BB173">
            <v>0</v>
          </cell>
          <cell r="BC173">
            <v>0</v>
          </cell>
        </row>
        <row r="174">
          <cell r="B174">
            <v>1640</v>
          </cell>
          <cell r="C174" t="str">
            <v>Tanglewood N</v>
          </cell>
          <cell r="D174">
            <v>732364.92999999993</v>
          </cell>
          <cell r="E174">
            <v>712766</v>
          </cell>
          <cell r="F174">
            <v>-19598.93</v>
          </cell>
          <cell r="G174">
            <v>0</v>
          </cell>
          <cell r="H174">
            <v>0</v>
          </cell>
          <cell r="I174">
            <v>0</v>
          </cell>
          <cell r="J174">
            <v>114405</v>
          </cell>
          <cell r="K174">
            <v>114405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 t="b">
            <v>1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D174">
            <v>0</v>
          </cell>
          <cell r="AE174">
            <v>873170.61</v>
          </cell>
          <cell r="AF174">
            <v>876707.44000000006</v>
          </cell>
          <cell r="AG174">
            <v>16062.099999999999</v>
          </cell>
          <cell r="AH174">
            <v>-19598.93</v>
          </cell>
          <cell r="AI174">
            <v>813099.21</v>
          </cell>
          <cell r="AJ174">
            <v>60071.4</v>
          </cell>
          <cell r="AK174">
            <v>0</v>
          </cell>
          <cell r="AL174">
            <v>0</v>
          </cell>
          <cell r="AM174">
            <v>0</v>
          </cell>
          <cell r="AN174">
            <v>0</v>
          </cell>
          <cell r="AO174">
            <v>0</v>
          </cell>
          <cell r="AP174">
            <v>1138.8</v>
          </cell>
          <cell r="AQ174">
            <v>0</v>
          </cell>
          <cell r="AR174">
            <v>0</v>
          </cell>
          <cell r="AS174">
            <v>0</v>
          </cell>
          <cell r="AT174">
            <v>0</v>
          </cell>
          <cell r="AU174">
            <v>0</v>
          </cell>
          <cell r="AV174">
            <v>0</v>
          </cell>
          <cell r="AW174">
            <v>0</v>
          </cell>
          <cell r="AX174">
            <v>0</v>
          </cell>
          <cell r="AY174">
            <v>0</v>
          </cell>
          <cell r="AZ174">
            <v>0</v>
          </cell>
          <cell r="BA174">
            <v>0</v>
          </cell>
          <cell r="BB174">
            <v>38992</v>
          </cell>
          <cell r="BC174">
            <v>5000</v>
          </cell>
        </row>
        <row r="175">
          <cell r="B175">
            <v>1734</v>
          </cell>
          <cell r="C175" t="str">
            <v>Limes Farm C J</v>
          </cell>
          <cell r="D175">
            <v>916631</v>
          </cell>
          <cell r="E175">
            <v>916631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31939</v>
          </cell>
          <cell r="K175">
            <v>31939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108546</v>
          </cell>
          <cell r="Q175">
            <v>108546</v>
          </cell>
          <cell r="R175">
            <v>0</v>
          </cell>
          <cell r="S175">
            <v>1400</v>
          </cell>
          <cell r="T175">
            <v>1400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 t="b">
            <v>1</v>
          </cell>
          <cell r="Z175">
            <v>0</v>
          </cell>
          <cell r="AA175">
            <v>0</v>
          </cell>
          <cell r="AB175">
            <v>17561</v>
          </cell>
          <cell r="AC175">
            <v>17561</v>
          </cell>
          <cell r="AD175">
            <v>0</v>
          </cell>
          <cell r="AE175">
            <v>1237579.3999999999</v>
          </cell>
          <cell r="AF175">
            <v>1224650.6400000001</v>
          </cell>
          <cell r="AG175">
            <v>12928.76</v>
          </cell>
          <cell r="AH175">
            <v>0</v>
          </cell>
          <cell r="AI175">
            <v>1016674.82</v>
          </cell>
          <cell r="AJ175">
            <v>220904.58</v>
          </cell>
          <cell r="AK175">
            <v>0</v>
          </cell>
          <cell r="AL175">
            <v>0</v>
          </cell>
          <cell r="AM175">
            <v>1387.01</v>
          </cell>
          <cell r="AN175">
            <v>0</v>
          </cell>
          <cell r="AO175">
            <v>-0.01</v>
          </cell>
          <cell r="AP175">
            <v>0</v>
          </cell>
          <cell r="AQ175">
            <v>0</v>
          </cell>
          <cell r="AR175">
            <v>0</v>
          </cell>
          <cell r="AS175">
            <v>0</v>
          </cell>
          <cell r="AT175">
            <v>0</v>
          </cell>
          <cell r="AU175">
            <v>0</v>
          </cell>
          <cell r="AV175">
            <v>0</v>
          </cell>
          <cell r="AW175">
            <v>0</v>
          </cell>
          <cell r="AX175">
            <v>0</v>
          </cell>
          <cell r="AY175">
            <v>2469</v>
          </cell>
          <cell r="AZ175">
            <v>0</v>
          </cell>
          <cell r="BA175">
            <v>0</v>
          </cell>
          <cell r="BB175">
            <v>212898</v>
          </cell>
          <cell r="BC175">
            <v>0</v>
          </cell>
        </row>
        <row r="176">
          <cell r="B176">
            <v>2706</v>
          </cell>
          <cell r="C176" t="str">
            <v>Church Langley C P</v>
          </cell>
          <cell r="D176">
            <v>2263930.7199999997</v>
          </cell>
          <cell r="E176">
            <v>2263930.7200000002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19322</v>
          </cell>
          <cell r="K176">
            <v>19322</v>
          </cell>
          <cell r="L176">
            <v>0</v>
          </cell>
          <cell r="M176">
            <v>4500</v>
          </cell>
          <cell r="N176">
            <v>4500</v>
          </cell>
          <cell r="O176">
            <v>0</v>
          </cell>
          <cell r="P176">
            <v>89770</v>
          </cell>
          <cell r="Q176">
            <v>89770</v>
          </cell>
          <cell r="R176">
            <v>0</v>
          </cell>
          <cell r="S176">
            <v>4265.0599999999995</v>
          </cell>
          <cell r="T176">
            <v>4265.0600000000004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 t="b">
            <v>1</v>
          </cell>
          <cell r="Z176">
            <v>0</v>
          </cell>
          <cell r="AA176">
            <v>0</v>
          </cell>
          <cell r="AB176">
            <v>90801</v>
          </cell>
          <cell r="AC176">
            <v>90801</v>
          </cell>
          <cell r="AD176">
            <v>0</v>
          </cell>
          <cell r="AE176">
            <v>3086749.02</v>
          </cell>
          <cell r="AF176">
            <v>3066779.2</v>
          </cell>
          <cell r="AG176">
            <v>19969.82</v>
          </cell>
          <cell r="AH176">
            <v>0</v>
          </cell>
          <cell r="AI176">
            <v>2497812.17</v>
          </cell>
          <cell r="AJ176">
            <v>588936.85</v>
          </cell>
          <cell r="AK176">
            <v>0</v>
          </cell>
          <cell r="AL176">
            <v>0</v>
          </cell>
          <cell r="AM176">
            <v>4135.3599999999997</v>
          </cell>
          <cell r="AN176">
            <v>0</v>
          </cell>
          <cell r="AO176">
            <v>0</v>
          </cell>
          <cell r="AP176">
            <v>0</v>
          </cell>
          <cell r="AQ176">
            <v>0</v>
          </cell>
          <cell r="AR176">
            <v>0</v>
          </cell>
          <cell r="AS176">
            <v>0</v>
          </cell>
          <cell r="AT176">
            <v>0</v>
          </cell>
          <cell r="AU176">
            <v>0</v>
          </cell>
          <cell r="AV176">
            <v>0</v>
          </cell>
          <cell r="AW176">
            <v>0</v>
          </cell>
          <cell r="AX176">
            <v>170000</v>
          </cell>
          <cell r="AY176">
            <v>0</v>
          </cell>
          <cell r="AZ176">
            <v>0</v>
          </cell>
          <cell r="BA176">
            <v>165975</v>
          </cell>
          <cell r="BB176">
            <v>230992</v>
          </cell>
          <cell r="BC176">
            <v>2000</v>
          </cell>
        </row>
        <row r="177">
          <cell r="B177">
            <v>2528</v>
          </cell>
          <cell r="C177" t="str">
            <v>Bishop William Ward CE P</v>
          </cell>
          <cell r="D177">
            <v>897811.33</v>
          </cell>
          <cell r="E177">
            <v>897811.33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45857</v>
          </cell>
          <cell r="K177">
            <v>45857</v>
          </cell>
          <cell r="L177">
            <v>0</v>
          </cell>
          <cell r="M177">
            <v>6580</v>
          </cell>
          <cell r="N177">
            <v>6580</v>
          </cell>
          <cell r="O177">
            <v>0</v>
          </cell>
          <cell r="P177">
            <v>59160</v>
          </cell>
          <cell r="Q177">
            <v>59160</v>
          </cell>
          <cell r="R177">
            <v>0</v>
          </cell>
          <cell r="S177">
            <v>2400</v>
          </cell>
          <cell r="T177">
            <v>2400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 t="b">
            <v>1</v>
          </cell>
          <cell r="Z177">
            <v>0</v>
          </cell>
          <cell r="AA177">
            <v>0</v>
          </cell>
          <cell r="AB177">
            <v>41461</v>
          </cell>
          <cell r="AC177">
            <v>41461</v>
          </cell>
          <cell r="AD177">
            <v>0</v>
          </cell>
          <cell r="AE177">
            <v>1095901.17</v>
          </cell>
          <cell r="AF177">
            <v>1095901.17</v>
          </cell>
          <cell r="AG177">
            <v>0</v>
          </cell>
          <cell r="AH177">
            <v>0</v>
          </cell>
          <cell r="AI177">
            <v>1043193.1699999999</v>
          </cell>
          <cell r="AJ177">
            <v>52708</v>
          </cell>
          <cell r="AK177">
            <v>0</v>
          </cell>
          <cell r="AL177">
            <v>0</v>
          </cell>
          <cell r="AM177">
            <v>1542.69</v>
          </cell>
          <cell r="AN177">
            <v>0</v>
          </cell>
          <cell r="AO177">
            <v>0</v>
          </cell>
          <cell r="AP177">
            <v>0</v>
          </cell>
          <cell r="AQ177">
            <v>0</v>
          </cell>
          <cell r="AR177">
            <v>0</v>
          </cell>
          <cell r="AS177">
            <v>0</v>
          </cell>
          <cell r="AT177">
            <v>0</v>
          </cell>
          <cell r="AU177">
            <v>0</v>
          </cell>
          <cell r="AV177">
            <v>6580</v>
          </cell>
          <cell r="AW177">
            <v>0</v>
          </cell>
          <cell r="AX177">
            <v>0</v>
          </cell>
          <cell r="AY177">
            <v>0</v>
          </cell>
          <cell r="AZ177">
            <v>0</v>
          </cell>
          <cell r="BA177">
            <v>21293</v>
          </cell>
          <cell r="BB177">
            <v>0</v>
          </cell>
          <cell r="BC177">
            <v>23070</v>
          </cell>
        </row>
        <row r="178">
          <cell r="B178">
            <v>1146</v>
          </cell>
          <cell r="C178" t="str">
            <v>St Anne Line RC J</v>
          </cell>
          <cell r="D178">
            <v>1267867.3799999999</v>
          </cell>
          <cell r="E178">
            <v>1267867.3799999999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36513.5</v>
          </cell>
          <cell r="K178">
            <v>36513.5</v>
          </cell>
          <cell r="L178">
            <v>0</v>
          </cell>
          <cell r="M178">
            <v>6580</v>
          </cell>
          <cell r="N178">
            <v>6580</v>
          </cell>
          <cell r="O178">
            <v>0</v>
          </cell>
          <cell r="P178">
            <v>64195</v>
          </cell>
          <cell r="Q178">
            <v>64195</v>
          </cell>
          <cell r="R178">
            <v>0</v>
          </cell>
          <cell r="S178">
            <v>5882.53</v>
          </cell>
          <cell r="T178">
            <v>5882.53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 t="b">
            <v>1</v>
          </cell>
          <cell r="Z178">
            <v>0</v>
          </cell>
          <cell r="AA178">
            <v>0</v>
          </cell>
          <cell r="AB178">
            <v>18453</v>
          </cell>
          <cell r="AC178">
            <v>18453</v>
          </cell>
          <cell r="AD178">
            <v>0</v>
          </cell>
          <cell r="AE178">
            <v>1597706.79</v>
          </cell>
          <cell r="AF178">
            <v>1597706.7899999998</v>
          </cell>
          <cell r="AG178">
            <v>0</v>
          </cell>
          <cell r="AH178">
            <v>0</v>
          </cell>
          <cell r="AI178">
            <v>1284943.99</v>
          </cell>
          <cell r="AJ178">
            <v>312762.8</v>
          </cell>
          <cell r="AK178">
            <v>0</v>
          </cell>
          <cell r="AL178">
            <v>0</v>
          </cell>
          <cell r="AM178">
            <v>2149.0100000000002</v>
          </cell>
          <cell r="AN178">
            <v>0</v>
          </cell>
          <cell r="AO178">
            <v>0</v>
          </cell>
          <cell r="AP178">
            <v>0</v>
          </cell>
          <cell r="AQ178">
            <v>0</v>
          </cell>
          <cell r="AR178">
            <v>0</v>
          </cell>
          <cell r="AS178">
            <v>0</v>
          </cell>
          <cell r="AT178">
            <v>0</v>
          </cell>
          <cell r="AU178">
            <v>0</v>
          </cell>
          <cell r="AV178">
            <v>0</v>
          </cell>
          <cell r="AW178">
            <v>0</v>
          </cell>
          <cell r="AX178">
            <v>0</v>
          </cell>
          <cell r="AY178">
            <v>5721</v>
          </cell>
          <cell r="AZ178">
            <v>0</v>
          </cell>
          <cell r="BA178">
            <v>307042</v>
          </cell>
          <cell r="BB178">
            <v>0</v>
          </cell>
          <cell r="BC178">
            <v>0</v>
          </cell>
        </row>
        <row r="179">
          <cell r="B179">
            <v>3050</v>
          </cell>
          <cell r="C179" t="str">
            <v>Ingatestone C I</v>
          </cell>
          <cell r="D179">
            <v>681745.93</v>
          </cell>
          <cell r="E179">
            <v>681745.93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22368</v>
          </cell>
          <cell r="K179">
            <v>22368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14550</v>
          </cell>
          <cell r="Q179">
            <v>14550</v>
          </cell>
          <cell r="R179">
            <v>0</v>
          </cell>
          <cell r="S179">
            <v>3000</v>
          </cell>
          <cell r="T179">
            <v>3000</v>
          </cell>
          <cell r="U179">
            <v>0</v>
          </cell>
          <cell r="V179">
            <v>16703.54</v>
          </cell>
          <cell r="W179">
            <v>16703.54</v>
          </cell>
          <cell r="X179">
            <v>0</v>
          </cell>
          <cell r="Y179" t="b">
            <v>1</v>
          </cell>
          <cell r="Z179">
            <v>0</v>
          </cell>
          <cell r="AA179">
            <v>0</v>
          </cell>
          <cell r="AB179">
            <v>74358</v>
          </cell>
          <cell r="AC179">
            <v>74358</v>
          </cell>
          <cell r="AD179">
            <v>0</v>
          </cell>
          <cell r="AE179">
            <v>891615.58</v>
          </cell>
          <cell r="AF179">
            <v>864193.87999999989</v>
          </cell>
          <cell r="AG179">
            <v>27421.7</v>
          </cell>
          <cell r="AH179">
            <v>0</v>
          </cell>
          <cell r="AI179">
            <v>819784.24</v>
          </cell>
          <cell r="AJ179">
            <v>71831.34</v>
          </cell>
          <cell r="AK179">
            <v>0</v>
          </cell>
          <cell r="AL179">
            <v>0</v>
          </cell>
          <cell r="AM179">
            <v>1155.8399999999999</v>
          </cell>
          <cell r="AN179">
            <v>0</v>
          </cell>
          <cell r="AO179">
            <v>0</v>
          </cell>
          <cell r="AP179">
            <v>0</v>
          </cell>
          <cell r="AQ179">
            <v>0</v>
          </cell>
          <cell r="AR179">
            <v>0</v>
          </cell>
          <cell r="AS179">
            <v>0</v>
          </cell>
          <cell r="AT179">
            <v>0</v>
          </cell>
          <cell r="AU179">
            <v>16703.54</v>
          </cell>
          <cell r="AV179">
            <v>0</v>
          </cell>
          <cell r="AW179">
            <v>0</v>
          </cell>
          <cell r="AX179">
            <v>0</v>
          </cell>
          <cell r="AY179">
            <v>0</v>
          </cell>
          <cell r="AZ179">
            <v>0</v>
          </cell>
          <cell r="BA179">
            <v>42734</v>
          </cell>
          <cell r="BB179">
            <v>28429</v>
          </cell>
          <cell r="BC179">
            <v>0</v>
          </cell>
        </row>
        <row r="180">
          <cell r="B180">
            <v>4724</v>
          </cell>
          <cell r="C180" t="str">
            <v>W &amp; S Hanningfield St Peters CE P</v>
          </cell>
          <cell r="D180">
            <v>586683.12000000011</v>
          </cell>
          <cell r="E180">
            <v>586683.12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18300</v>
          </cell>
          <cell r="K180">
            <v>18300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14170</v>
          </cell>
          <cell r="Q180">
            <v>14170</v>
          </cell>
          <cell r="R180">
            <v>0</v>
          </cell>
          <cell r="S180">
            <v>200</v>
          </cell>
          <cell r="T180">
            <v>200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 t="b">
            <v>1</v>
          </cell>
          <cell r="Z180">
            <v>0</v>
          </cell>
          <cell r="AA180">
            <v>0</v>
          </cell>
          <cell r="AB180">
            <v>37660</v>
          </cell>
          <cell r="AC180">
            <v>37660</v>
          </cell>
          <cell r="AD180">
            <v>0</v>
          </cell>
          <cell r="AE180">
            <v>770941.69000000006</v>
          </cell>
          <cell r="AF180">
            <v>757931.88</v>
          </cell>
          <cell r="AG180">
            <v>13009.809999999983</v>
          </cell>
          <cell r="AH180">
            <v>0</v>
          </cell>
          <cell r="AI180">
            <v>634576.05000000005</v>
          </cell>
          <cell r="AJ180">
            <v>136365.64000000001</v>
          </cell>
          <cell r="AK180">
            <v>0</v>
          </cell>
          <cell r="AL180">
            <v>0</v>
          </cell>
          <cell r="AM180">
            <v>902.01</v>
          </cell>
          <cell r="AN180">
            <v>0</v>
          </cell>
          <cell r="AO180">
            <v>0</v>
          </cell>
          <cell r="AP180">
            <v>0</v>
          </cell>
          <cell r="AQ180">
            <v>0</v>
          </cell>
          <cell r="AR180">
            <v>0</v>
          </cell>
          <cell r="AS180">
            <v>0</v>
          </cell>
          <cell r="AT180">
            <v>0</v>
          </cell>
          <cell r="AU180">
            <v>0</v>
          </cell>
          <cell r="AV180">
            <v>0</v>
          </cell>
          <cell r="AW180">
            <v>0</v>
          </cell>
          <cell r="AX180">
            <v>0</v>
          </cell>
          <cell r="AY180">
            <v>3833</v>
          </cell>
          <cell r="AZ180">
            <v>0</v>
          </cell>
          <cell r="BA180">
            <v>29530</v>
          </cell>
          <cell r="BB180">
            <v>0</v>
          </cell>
          <cell r="BC180">
            <v>85202</v>
          </cell>
        </row>
        <row r="181">
          <cell r="B181">
            <v>4366</v>
          </cell>
          <cell r="C181" t="str">
            <v>Terling CE P</v>
          </cell>
          <cell r="D181">
            <v>618415.59999999986</v>
          </cell>
          <cell r="E181">
            <v>618415.6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16993</v>
          </cell>
          <cell r="K181">
            <v>16993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34160</v>
          </cell>
          <cell r="Q181">
            <v>34160</v>
          </cell>
          <cell r="R181">
            <v>0</v>
          </cell>
          <cell r="S181">
            <v>200</v>
          </cell>
          <cell r="T181">
            <v>200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 t="b">
            <v>1</v>
          </cell>
          <cell r="Z181">
            <v>0</v>
          </cell>
          <cell r="AA181">
            <v>0</v>
          </cell>
          <cell r="AB181">
            <v>34424</v>
          </cell>
          <cell r="AC181">
            <v>34424</v>
          </cell>
          <cell r="AD181">
            <v>0</v>
          </cell>
          <cell r="AE181">
            <v>830760.35</v>
          </cell>
          <cell r="AF181">
            <v>830760.35</v>
          </cell>
          <cell r="AG181">
            <v>0</v>
          </cell>
          <cell r="AH181">
            <v>0</v>
          </cell>
          <cell r="AI181">
            <v>637998.88</v>
          </cell>
          <cell r="AJ181">
            <v>192761.47</v>
          </cell>
          <cell r="AK181">
            <v>0</v>
          </cell>
          <cell r="AL181">
            <v>0</v>
          </cell>
          <cell r="AM181">
            <v>918.87</v>
          </cell>
          <cell r="AN181">
            <v>0</v>
          </cell>
          <cell r="AO181">
            <v>0.13</v>
          </cell>
          <cell r="AP181">
            <v>0</v>
          </cell>
          <cell r="AQ181">
            <v>0</v>
          </cell>
          <cell r="AR181">
            <v>0</v>
          </cell>
          <cell r="AS181">
            <v>0</v>
          </cell>
          <cell r="AT181">
            <v>0</v>
          </cell>
          <cell r="AU181">
            <v>0</v>
          </cell>
          <cell r="AV181">
            <v>0</v>
          </cell>
          <cell r="AW181">
            <v>0</v>
          </cell>
          <cell r="AX181">
            <v>11915</v>
          </cell>
          <cell r="AY181">
            <v>3338</v>
          </cell>
          <cell r="AZ181">
            <v>2961</v>
          </cell>
          <cell r="BA181">
            <v>0</v>
          </cell>
          <cell r="BB181">
            <v>151818</v>
          </cell>
          <cell r="BC181">
            <v>0</v>
          </cell>
        </row>
        <row r="182">
          <cell r="B182">
            <v>4550</v>
          </cell>
          <cell r="C182" t="str">
            <v>Upshire P</v>
          </cell>
          <cell r="D182">
            <v>1151379.53</v>
          </cell>
          <cell r="E182">
            <v>1151379.53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51722</v>
          </cell>
          <cell r="K182">
            <v>51722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110496</v>
          </cell>
          <cell r="Q182">
            <v>110496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 t="b">
            <v>1</v>
          </cell>
          <cell r="Z182">
            <v>240158.66</v>
          </cell>
          <cell r="AA182">
            <v>0</v>
          </cell>
          <cell r="AB182">
            <v>46903</v>
          </cell>
          <cell r="AC182">
            <v>46903</v>
          </cell>
          <cell r="AD182">
            <v>0</v>
          </cell>
          <cell r="AE182">
            <v>1566141.18</v>
          </cell>
          <cell r="AF182">
            <v>1550577.5</v>
          </cell>
          <cell r="AG182">
            <v>15563.68</v>
          </cell>
          <cell r="AH182">
            <v>0</v>
          </cell>
          <cell r="AI182">
            <v>1391844.82</v>
          </cell>
          <cell r="AJ182">
            <v>174296.36</v>
          </cell>
          <cell r="AK182">
            <v>0</v>
          </cell>
          <cell r="AL182">
            <v>0</v>
          </cell>
          <cell r="AM182">
            <v>1969.22</v>
          </cell>
          <cell r="AN182">
            <v>0</v>
          </cell>
          <cell r="AO182">
            <v>0</v>
          </cell>
          <cell r="AP182">
            <v>0</v>
          </cell>
          <cell r="AQ182">
            <v>0</v>
          </cell>
          <cell r="AR182">
            <v>0</v>
          </cell>
          <cell r="AS182">
            <v>0</v>
          </cell>
          <cell r="AT182">
            <v>0</v>
          </cell>
          <cell r="AU182">
            <v>240158.66</v>
          </cell>
          <cell r="AV182">
            <v>0</v>
          </cell>
          <cell r="AW182">
            <v>60706</v>
          </cell>
          <cell r="AX182">
            <v>0</v>
          </cell>
          <cell r="AY182">
            <v>209</v>
          </cell>
          <cell r="AZ182">
            <v>41400</v>
          </cell>
          <cell r="BA182">
            <v>68722</v>
          </cell>
          <cell r="BB182">
            <v>0</v>
          </cell>
          <cell r="BC182">
            <v>0</v>
          </cell>
        </row>
        <row r="183">
          <cell r="B183">
            <v>1880</v>
          </cell>
          <cell r="C183" t="str">
            <v>St Michaels C P (Col)</v>
          </cell>
          <cell r="D183">
            <v>1602443.21</v>
          </cell>
          <cell r="E183">
            <v>1602443.21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73536.5</v>
          </cell>
          <cell r="K183">
            <v>73536.5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142680</v>
          </cell>
          <cell r="Q183">
            <v>142680</v>
          </cell>
          <cell r="R183">
            <v>0</v>
          </cell>
          <cell r="S183">
            <v>3450</v>
          </cell>
          <cell r="T183">
            <v>3450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 t="b">
            <v>1</v>
          </cell>
          <cell r="Z183">
            <v>0</v>
          </cell>
          <cell r="AA183">
            <v>0</v>
          </cell>
          <cell r="AB183">
            <v>43269</v>
          </cell>
          <cell r="AC183">
            <v>43269</v>
          </cell>
          <cell r="AD183">
            <v>0</v>
          </cell>
          <cell r="AE183">
            <v>2302032.3400000003</v>
          </cell>
          <cell r="AF183">
            <v>2283723.9700000002</v>
          </cell>
          <cell r="AG183">
            <v>18308.370000000003</v>
          </cell>
          <cell r="AH183">
            <v>0</v>
          </cell>
          <cell r="AI183">
            <v>1730958.74</v>
          </cell>
          <cell r="AJ183">
            <v>571073.6</v>
          </cell>
          <cell r="AK183">
            <v>0</v>
          </cell>
          <cell r="AL183">
            <v>0</v>
          </cell>
          <cell r="AM183">
            <v>2292.96</v>
          </cell>
          <cell r="AN183">
            <v>0</v>
          </cell>
          <cell r="AO183">
            <v>0</v>
          </cell>
          <cell r="AP183">
            <v>0</v>
          </cell>
          <cell r="AQ183">
            <v>0</v>
          </cell>
          <cell r="AR183">
            <v>0</v>
          </cell>
          <cell r="AS183">
            <v>0</v>
          </cell>
          <cell r="AT183">
            <v>0</v>
          </cell>
          <cell r="AU183">
            <v>0</v>
          </cell>
          <cell r="AV183">
            <v>0</v>
          </cell>
          <cell r="AW183">
            <v>0</v>
          </cell>
          <cell r="AX183">
            <v>0</v>
          </cell>
          <cell r="AY183">
            <v>37322</v>
          </cell>
          <cell r="AZ183">
            <v>0</v>
          </cell>
          <cell r="BA183">
            <v>199760</v>
          </cell>
          <cell r="BB183">
            <v>0</v>
          </cell>
          <cell r="BC183">
            <v>318906</v>
          </cell>
        </row>
        <row r="184">
          <cell r="B184">
            <v>3262</v>
          </cell>
          <cell r="C184" t="str">
            <v>Little Hallingbury CE P</v>
          </cell>
          <cell r="D184">
            <v>570697.72000000009</v>
          </cell>
          <cell r="E184">
            <v>570697.72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17820</v>
          </cell>
          <cell r="K184">
            <v>17820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5440</v>
          </cell>
          <cell r="Q184">
            <v>5440</v>
          </cell>
          <cell r="R184">
            <v>0</v>
          </cell>
          <cell r="S184">
            <v>3656.93</v>
          </cell>
          <cell r="T184">
            <v>3656.93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 t="b">
            <v>1</v>
          </cell>
          <cell r="Z184">
            <v>0</v>
          </cell>
          <cell r="AA184">
            <v>0</v>
          </cell>
          <cell r="AB184">
            <v>30912</v>
          </cell>
          <cell r="AC184">
            <v>30912</v>
          </cell>
          <cell r="AD184">
            <v>0</v>
          </cell>
          <cell r="AE184">
            <v>698216.34</v>
          </cell>
          <cell r="AF184">
            <v>698216.34000000008</v>
          </cell>
          <cell r="AG184">
            <v>0</v>
          </cell>
          <cell r="AH184">
            <v>0</v>
          </cell>
          <cell r="AI184">
            <v>652417.27</v>
          </cell>
          <cell r="AJ184">
            <v>45799.07</v>
          </cell>
          <cell r="AK184">
            <v>0</v>
          </cell>
          <cell r="AL184">
            <v>0</v>
          </cell>
          <cell r="AM184">
            <v>927.3</v>
          </cell>
          <cell r="AN184">
            <v>0</v>
          </cell>
          <cell r="AO184">
            <v>0</v>
          </cell>
          <cell r="AP184">
            <v>0</v>
          </cell>
          <cell r="AQ184">
            <v>0</v>
          </cell>
          <cell r="AR184">
            <v>0</v>
          </cell>
          <cell r="AS184">
            <v>0</v>
          </cell>
          <cell r="AT184">
            <v>0</v>
          </cell>
          <cell r="AU184">
            <v>0</v>
          </cell>
          <cell r="AV184">
            <v>0</v>
          </cell>
          <cell r="AW184">
            <v>0</v>
          </cell>
          <cell r="AX184">
            <v>20036</v>
          </cell>
          <cell r="AY184">
            <v>0</v>
          </cell>
          <cell r="AZ184">
            <v>0</v>
          </cell>
          <cell r="BA184">
            <v>0</v>
          </cell>
          <cell r="BB184">
            <v>0</v>
          </cell>
          <cell r="BC184">
            <v>0</v>
          </cell>
        </row>
        <row r="185">
          <cell r="B185">
            <v>8154</v>
          </cell>
          <cell r="C185" t="str">
            <v>St Aubyns Adolescent Unit</v>
          </cell>
          <cell r="D185">
            <v>287425</v>
          </cell>
          <cell r="E185">
            <v>287425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488932.06</v>
          </cell>
          <cell r="K185">
            <v>488932.06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1035</v>
          </cell>
          <cell r="Q185">
            <v>1035</v>
          </cell>
          <cell r="R185">
            <v>0</v>
          </cell>
          <cell r="S185">
            <v>856.93</v>
          </cell>
          <cell r="T185">
            <v>856.93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 t="b">
            <v>1</v>
          </cell>
          <cell r="Z185">
            <v>0</v>
          </cell>
          <cell r="AA185">
            <v>0</v>
          </cell>
          <cell r="AB185">
            <v>0</v>
          </cell>
          <cell r="AC185">
            <v>0</v>
          </cell>
          <cell r="AD185">
            <v>0</v>
          </cell>
          <cell r="AE185">
            <v>1092499.83</v>
          </cell>
          <cell r="AF185">
            <v>1081551.9900000002</v>
          </cell>
          <cell r="AG185">
            <v>10947.84</v>
          </cell>
          <cell r="AH185">
            <v>0</v>
          </cell>
          <cell r="AI185">
            <v>690235.44</v>
          </cell>
          <cell r="AJ185">
            <v>402264.39</v>
          </cell>
          <cell r="AK185">
            <v>0</v>
          </cell>
          <cell r="AL185">
            <v>0</v>
          </cell>
          <cell r="AM185">
            <v>0</v>
          </cell>
          <cell r="AN185">
            <v>0</v>
          </cell>
          <cell r="AO185">
            <v>0</v>
          </cell>
          <cell r="AP185">
            <v>0</v>
          </cell>
          <cell r="AQ185">
            <v>0</v>
          </cell>
          <cell r="AR185">
            <v>0</v>
          </cell>
          <cell r="AS185">
            <v>0</v>
          </cell>
          <cell r="AT185">
            <v>0</v>
          </cell>
          <cell r="AU185">
            <v>0</v>
          </cell>
          <cell r="AV185">
            <v>0</v>
          </cell>
          <cell r="AW185">
            <v>0</v>
          </cell>
          <cell r="AX185">
            <v>0</v>
          </cell>
          <cell r="AY185">
            <v>0</v>
          </cell>
          <cell r="AZ185">
            <v>0</v>
          </cell>
          <cell r="BA185">
            <v>0</v>
          </cell>
          <cell r="BB185">
            <v>377187</v>
          </cell>
          <cell r="BC185">
            <v>21316</v>
          </cell>
        </row>
        <row r="186">
          <cell r="B186">
            <v>2124</v>
          </cell>
          <cell r="C186" t="str">
            <v>Great Dunmow P</v>
          </cell>
          <cell r="D186">
            <v>1931733.1599999997</v>
          </cell>
          <cell r="E186">
            <v>1931733.16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54632</v>
          </cell>
          <cell r="K186">
            <v>54632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57060</v>
          </cell>
          <cell r="Q186">
            <v>57060</v>
          </cell>
          <cell r="R186">
            <v>0</v>
          </cell>
          <cell r="S186">
            <v>3256.93</v>
          </cell>
          <cell r="T186">
            <v>3256.93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 t="b">
            <v>1</v>
          </cell>
          <cell r="Z186">
            <v>0</v>
          </cell>
          <cell r="AA186">
            <v>0</v>
          </cell>
          <cell r="AB186">
            <v>95050</v>
          </cell>
          <cell r="AC186">
            <v>95050</v>
          </cell>
          <cell r="AD186">
            <v>0</v>
          </cell>
          <cell r="AE186">
            <v>2602285.16</v>
          </cell>
          <cell r="AF186">
            <v>2583859.9600000004</v>
          </cell>
          <cell r="AG186">
            <v>18425.2</v>
          </cell>
          <cell r="AH186">
            <v>0</v>
          </cell>
          <cell r="AI186">
            <v>2259924.2999999998</v>
          </cell>
          <cell r="AJ186">
            <v>342360.86</v>
          </cell>
          <cell r="AK186">
            <v>0</v>
          </cell>
          <cell r="AL186">
            <v>0</v>
          </cell>
          <cell r="AM186">
            <v>3557.46</v>
          </cell>
          <cell r="AN186">
            <v>0</v>
          </cell>
          <cell r="AO186">
            <v>0</v>
          </cell>
          <cell r="AP186">
            <v>0</v>
          </cell>
          <cell r="AQ186">
            <v>0</v>
          </cell>
          <cell r="AR186">
            <v>0</v>
          </cell>
          <cell r="AS186">
            <v>0</v>
          </cell>
          <cell r="AT186">
            <v>0</v>
          </cell>
          <cell r="AU186">
            <v>0</v>
          </cell>
          <cell r="AV186">
            <v>0</v>
          </cell>
          <cell r="AW186">
            <v>0</v>
          </cell>
          <cell r="AX186">
            <v>0</v>
          </cell>
          <cell r="AY186">
            <v>53324</v>
          </cell>
          <cell r="AZ186">
            <v>0</v>
          </cell>
          <cell r="BA186">
            <v>266037</v>
          </cell>
          <cell r="BB186">
            <v>0</v>
          </cell>
          <cell r="BC186">
            <v>23000</v>
          </cell>
        </row>
        <row r="187">
          <cell r="B187">
            <v>1858</v>
          </cell>
          <cell r="C187" t="str">
            <v>Prettygate C I</v>
          </cell>
          <cell r="D187">
            <v>869334.44</v>
          </cell>
          <cell r="E187">
            <v>869334.44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30551</v>
          </cell>
          <cell r="K187">
            <v>30551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24285</v>
          </cell>
          <cell r="Q187">
            <v>24285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 t="b">
            <v>1</v>
          </cell>
          <cell r="Z187">
            <v>0</v>
          </cell>
          <cell r="AA187">
            <v>0</v>
          </cell>
          <cell r="AB187">
            <v>66214</v>
          </cell>
          <cell r="AC187">
            <v>66214</v>
          </cell>
          <cell r="AD187">
            <v>0</v>
          </cell>
          <cell r="AE187">
            <v>1037434.16</v>
          </cell>
          <cell r="AF187">
            <v>1023823.36</v>
          </cell>
          <cell r="AG187">
            <v>13610.800000000001</v>
          </cell>
          <cell r="AH187">
            <v>0</v>
          </cell>
          <cell r="AI187">
            <v>1002725.86</v>
          </cell>
          <cell r="AJ187">
            <v>34708.300000000003</v>
          </cell>
          <cell r="AK187">
            <v>0</v>
          </cell>
          <cell r="AL187">
            <v>0</v>
          </cell>
          <cell r="AM187">
            <v>1230.78</v>
          </cell>
          <cell r="AN187">
            <v>0</v>
          </cell>
          <cell r="AO187">
            <v>0</v>
          </cell>
          <cell r="AP187">
            <v>0</v>
          </cell>
          <cell r="AQ187">
            <v>0</v>
          </cell>
          <cell r="AR187">
            <v>0</v>
          </cell>
          <cell r="AS187">
            <v>0</v>
          </cell>
          <cell r="AT187">
            <v>0</v>
          </cell>
          <cell r="AU187">
            <v>0</v>
          </cell>
          <cell r="AV187">
            <v>0</v>
          </cell>
          <cell r="AW187">
            <v>0</v>
          </cell>
          <cell r="AX187">
            <v>9866</v>
          </cell>
          <cell r="AY187">
            <v>0</v>
          </cell>
          <cell r="AZ187">
            <v>0</v>
          </cell>
          <cell r="BA187">
            <v>0</v>
          </cell>
          <cell r="BB187">
            <v>0</v>
          </cell>
          <cell r="BC187">
            <v>19052</v>
          </cell>
        </row>
        <row r="188">
          <cell r="B188">
            <v>2250</v>
          </cell>
          <cell r="C188" t="str">
            <v>Farnham CE P</v>
          </cell>
          <cell r="D188">
            <v>325772.01999999996</v>
          </cell>
          <cell r="E188">
            <v>325772.02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20223</v>
          </cell>
          <cell r="K188">
            <v>20223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8730</v>
          </cell>
          <cell r="Q188">
            <v>8730</v>
          </cell>
          <cell r="R188">
            <v>0</v>
          </cell>
          <cell r="S188">
            <v>5200</v>
          </cell>
          <cell r="T188">
            <v>5200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 t="b">
            <v>1</v>
          </cell>
          <cell r="Z188">
            <v>0</v>
          </cell>
          <cell r="AA188">
            <v>0</v>
          </cell>
          <cell r="AB188">
            <v>20318</v>
          </cell>
          <cell r="AC188">
            <v>20318</v>
          </cell>
          <cell r="AD188">
            <v>0</v>
          </cell>
          <cell r="AE188">
            <v>474538.59</v>
          </cell>
          <cell r="AF188">
            <v>474538.58999999997</v>
          </cell>
          <cell r="AG188">
            <v>0</v>
          </cell>
          <cell r="AH188">
            <v>0</v>
          </cell>
          <cell r="AI188">
            <v>338659.37</v>
          </cell>
          <cell r="AJ188">
            <v>135879.22</v>
          </cell>
          <cell r="AK188">
            <v>0</v>
          </cell>
          <cell r="AL188">
            <v>0</v>
          </cell>
          <cell r="AM188">
            <v>337.2</v>
          </cell>
          <cell r="AN188">
            <v>0</v>
          </cell>
          <cell r="AO188">
            <v>-0.2</v>
          </cell>
          <cell r="AP188">
            <v>0</v>
          </cell>
          <cell r="AQ188">
            <v>0</v>
          </cell>
          <cell r="AR188">
            <v>0</v>
          </cell>
          <cell r="AS188">
            <v>0</v>
          </cell>
          <cell r="AT188">
            <v>0</v>
          </cell>
          <cell r="AU188">
            <v>0</v>
          </cell>
          <cell r="AV188">
            <v>0</v>
          </cell>
          <cell r="AW188">
            <v>15787</v>
          </cell>
          <cell r="AX188">
            <v>0</v>
          </cell>
          <cell r="AY188">
            <v>0</v>
          </cell>
          <cell r="AZ188">
            <v>0</v>
          </cell>
          <cell r="BA188">
            <v>40439</v>
          </cell>
          <cell r="BB188">
            <v>52273</v>
          </cell>
          <cell r="BC188">
            <v>2000</v>
          </cell>
        </row>
        <row r="189">
          <cell r="B189">
            <v>1251</v>
          </cell>
          <cell r="C189" t="str">
            <v>Brightside P</v>
          </cell>
          <cell r="D189">
            <v>2681340.4899999998</v>
          </cell>
          <cell r="E189">
            <v>2681340.4900000002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114118</v>
          </cell>
          <cell r="K189">
            <v>114118</v>
          </cell>
          <cell r="L189">
            <v>0</v>
          </cell>
          <cell r="M189">
            <v>6580</v>
          </cell>
          <cell r="N189">
            <v>6580</v>
          </cell>
          <cell r="O189">
            <v>0</v>
          </cell>
          <cell r="P189">
            <v>118790</v>
          </cell>
          <cell r="Q189">
            <v>118790</v>
          </cell>
          <cell r="R189">
            <v>0</v>
          </cell>
          <cell r="S189">
            <v>4465.0599999999995</v>
          </cell>
          <cell r="T189">
            <v>4465.0600000000004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 t="b">
            <v>1</v>
          </cell>
          <cell r="Z189">
            <v>0</v>
          </cell>
          <cell r="AA189">
            <v>0</v>
          </cell>
          <cell r="AB189">
            <v>104900</v>
          </cell>
          <cell r="AC189">
            <v>104900</v>
          </cell>
          <cell r="AD189">
            <v>0</v>
          </cell>
          <cell r="AE189">
            <v>3579350.27</v>
          </cell>
          <cell r="AF189">
            <v>3559199.9099999992</v>
          </cell>
          <cell r="AG189">
            <v>20150.36</v>
          </cell>
          <cell r="AH189">
            <v>0</v>
          </cell>
          <cell r="AI189">
            <v>2986590.54</v>
          </cell>
          <cell r="AJ189">
            <v>592759.73</v>
          </cell>
          <cell r="AK189">
            <v>0</v>
          </cell>
          <cell r="AL189">
            <v>0</v>
          </cell>
          <cell r="AM189">
            <v>4919.47</v>
          </cell>
          <cell r="AN189">
            <v>0</v>
          </cell>
          <cell r="AO189">
            <v>0.53</v>
          </cell>
          <cell r="AP189">
            <v>0</v>
          </cell>
          <cell r="AQ189">
            <v>0</v>
          </cell>
          <cell r="AR189">
            <v>0</v>
          </cell>
          <cell r="AS189">
            <v>1000</v>
          </cell>
          <cell r="AT189">
            <v>0</v>
          </cell>
          <cell r="AU189">
            <v>0</v>
          </cell>
          <cell r="AV189">
            <v>0</v>
          </cell>
          <cell r="AW189">
            <v>0</v>
          </cell>
          <cell r="AX189">
            <v>0</v>
          </cell>
          <cell r="AY189">
            <v>46252</v>
          </cell>
          <cell r="AZ189">
            <v>0</v>
          </cell>
          <cell r="BA189">
            <v>335527</v>
          </cell>
          <cell r="BB189">
            <v>98450</v>
          </cell>
          <cell r="BC189">
            <v>92380</v>
          </cell>
        </row>
        <row r="190">
          <cell r="B190">
            <v>1642</v>
          </cell>
          <cell r="C190" t="str">
            <v>Woodcroft N</v>
          </cell>
          <cell r="D190">
            <v>475175.74999999994</v>
          </cell>
          <cell r="E190">
            <v>475175.75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129893.97</v>
          </cell>
          <cell r="K190">
            <v>129893.97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3256.93</v>
          </cell>
          <cell r="T190">
            <v>3256.93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 t="b">
            <v>1</v>
          </cell>
          <cell r="Z190">
            <v>0</v>
          </cell>
          <cell r="AA190">
            <v>0</v>
          </cell>
          <cell r="AB190">
            <v>0</v>
          </cell>
          <cell r="AC190">
            <v>0</v>
          </cell>
          <cell r="AD190">
            <v>0</v>
          </cell>
          <cell r="AE190">
            <v>780086.02</v>
          </cell>
          <cell r="AF190">
            <v>764938.89000000013</v>
          </cell>
          <cell r="AG190">
            <v>15147.130000000001</v>
          </cell>
          <cell r="AH190">
            <v>0</v>
          </cell>
          <cell r="AI190">
            <v>536580.22</v>
          </cell>
          <cell r="AJ190">
            <v>243505.8</v>
          </cell>
          <cell r="AK190">
            <v>0</v>
          </cell>
          <cell r="AL190">
            <v>0</v>
          </cell>
          <cell r="AM190">
            <v>0</v>
          </cell>
          <cell r="AN190">
            <v>0</v>
          </cell>
          <cell r="AO190">
            <v>6057.86</v>
          </cell>
          <cell r="AP190">
            <v>0</v>
          </cell>
          <cell r="AQ190">
            <v>0</v>
          </cell>
          <cell r="AR190">
            <v>0</v>
          </cell>
          <cell r="AS190">
            <v>0</v>
          </cell>
          <cell r="AT190">
            <v>0</v>
          </cell>
          <cell r="AU190">
            <v>0</v>
          </cell>
          <cell r="AV190">
            <v>0</v>
          </cell>
          <cell r="AW190">
            <v>0</v>
          </cell>
          <cell r="AX190">
            <v>0</v>
          </cell>
          <cell r="AY190">
            <v>0</v>
          </cell>
          <cell r="AZ190">
            <v>0</v>
          </cell>
          <cell r="BA190">
            <v>146151</v>
          </cell>
          <cell r="BB190">
            <v>42482</v>
          </cell>
          <cell r="BC190">
            <v>2000</v>
          </cell>
        </row>
        <row r="191">
          <cell r="B191">
            <v>4824</v>
          </cell>
          <cell r="C191" t="str">
            <v>Howbridge I</v>
          </cell>
          <cell r="D191">
            <v>1242444.7600000002</v>
          </cell>
          <cell r="E191">
            <v>1242444.76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13804</v>
          </cell>
          <cell r="K191">
            <v>13804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88375</v>
          </cell>
          <cell r="Q191">
            <v>88375</v>
          </cell>
          <cell r="R191">
            <v>0</v>
          </cell>
          <cell r="S191">
            <v>2056.9299999999998</v>
          </cell>
          <cell r="T191">
            <v>2056.9299999999998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 t="b">
            <v>1</v>
          </cell>
          <cell r="Z191">
            <v>0</v>
          </cell>
          <cell r="AA191">
            <v>0</v>
          </cell>
          <cell r="AB191">
            <v>90067</v>
          </cell>
          <cell r="AC191">
            <v>90067</v>
          </cell>
          <cell r="AD191">
            <v>0</v>
          </cell>
          <cell r="AE191">
            <v>1824196.3</v>
          </cell>
          <cell r="AF191">
            <v>1808860.3399999999</v>
          </cell>
          <cell r="AG191">
            <v>15335.96</v>
          </cell>
          <cell r="AH191">
            <v>0</v>
          </cell>
          <cell r="AI191">
            <v>1509552.59</v>
          </cell>
          <cell r="AJ191">
            <v>314643.71000000002</v>
          </cell>
          <cell r="AK191">
            <v>0</v>
          </cell>
          <cell r="AL191">
            <v>0</v>
          </cell>
          <cell r="AM191">
            <v>2191.8000000000002</v>
          </cell>
          <cell r="AN191">
            <v>0</v>
          </cell>
          <cell r="AO191">
            <v>0.21</v>
          </cell>
          <cell r="AP191">
            <v>0</v>
          </cell>
          <cell r="AQ191">
            <v>0</v>
          </cell>
          <cell r="AR191">
            <v>0</v>
          </cell>
          <cell r="AS191">
            <v>0</v>
          </cell>
          <cell r="AT191">
            <v>0</v>
          </cell>
          <cell r="AU191">
            <v>0</v>
          </cell>
          <cell r="AV191">
            <v>0</v>
          </cell>
          <cell r="AW191">
            <v>0</v>
          </cell>
          <cell r="AX191">
            <v>0</v>
          </cell>
          <cell r="AY191">
            <v>16831</v>
          </cell>
          <cell r="AZ191">
            <v>0</v>
          </cell>
          <cell r="BA191">
            <v>125309</v>
          </cell>
          <cell r="BB191">
            <v>0</v>
          </cell>
          <cell r="BC191">
            <v>172504</v>
          </cell>
        </row>
        <row r="192">
          <cell r="B192">
            <v>3464</v>
          </cell>
          <cell r="C192" t="str">
            <v>St Andrew's CE P</v>
          </cell>
          <cell r="D192">
            <v>1471562.62</v>
          </cell>
          <cell r="E192">
            <v>1471562.62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70263</v>
          </cell>
          <cell r="K192">
            <v>70263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80050.2</v>
          </cell>
          <cell r="Q192">
            <v>80050.2</v>
          </cell>
          <cell r="R192">
            <v>0</v>
          </cell>
          <cell r="S192">
            <v>11310.73</v>
          </cell>
          <cell r="T192">
            <v>11310.73</v>
          </cell>
          <cell r="U192">
            <v>0</v>
          </cell>
          <cell r="V192">
            <v>73417.2</v>
          </cell>
          <cell r="W192">
            <v>73417.2</v>
          </cell>
          <cell r="X192">
            <v>0</v>
          </cell>
          <cell r="Y192" t="b">
            <v>1</v>
          </cell>
          <cell r="Z192">
            <v>0</v>
          </cell>
          <cell r="AA192">
            <v>0</v>
          </cell>
          <cell r="AB192">
            <v>66097</v>
          </cell>
          <cell r="AC192">
            <v>66097</v>
          </cell>
          <cell r="AD192">
            <v>0</v>
          </cell>
          <cell r="AE192">
            <v>1969566.79</v>
          </cell>
          <cell r="AF192">
            <v>1965190.0799999998</v>
          </cell>
          <cell r="AG192">
            <v>4376.71</v>
          </cell>
          <cell r="AH192">
            <v>0</v>
          </cell>
          <cell r="AI192">
            <v>1984132.4</v>
          </cell>
          <cell r="AJ192">
            <v>-14565.61</v>
          </cell>
          <cell r="AK192">
            <v>0</v>
          </cell>
          <cell r="AL192">
            <v>0.47</v>
          </cell>
          <cell r="AM192">
            <v>2705.53</v>
          </cell>
          <cell r="AN192">
            <v>0</v>
          </cell>
          <cell r="AO192">
            <v>0</v>
          </cell>
          <cell r="AP192">
            <v>0</v>
          </cell>
          <cell r="AQ192">
            <v>0</v>
          </cell>
          <cell r="AR192">
            <v>0</v>
          </cell>
          <cell r="AS192">
            <v>2240.1999999999998</v>
          </cell>
          <cell r="AT192">
            <v>0</v>
          </cell>
          <cell r="AU192">
            <v>73417.2</v>
          </cell>
          <cell r="AV192">
            <v>0</v>
          </cell>
          <cell r="AW192">
            <v>0</v>
          </cell>
          <cell r="AX192">
            <v>0</v>
          </cell>
          <cell r="AY192">
            <v>0</v>
          </cell>
          <cell r="AZ192">
            <v>0</v>
          </cell>
          <cell r="BA192">
            <v>0</v>
          </cell>
          <cell r="BB192">
            <v>0</v>
          </cell>
          <cell r="BC192">
            <v>-29547</v>
          </cell>
        </row>
        <row r="193">
          <cell r="B193">
            <v>4202</v>
          </cell>
          <cell r="C193" t="str">
            <v>St Mary's CE P (Sta)</v>
          </cell>
          <cell r="D193">
            <v>1266649.67</v>
          </cell>
          <cell r="E193">
            <v>1266649.67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30877</v>
          </cell>
          <cell r="K193">
            <v>30877</v>
          </cell>
          <cell r="L193">
            <v>0</v>
          </cell>
          <cell r="M193">
            <v>6580</v>
          </cell>
          <cell r="N193">
            <v>6580</v>
          </cell>
          <cell r="O193">
            <v>0</v>
          </cell>
          <cell r="P193">
            <v>82522.5</v>
          </cell>
          <cell r="Q193">
            <v>82522.5</v>
          </cell>
          <cell r="R193">
            <v>0</v>
          </cell>
          <cell r="S193">
            <v>4120.79</v>
          </cell>
          <cell r="T193">
            <v>4120.79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 t="b">
            <v>1</v>
          </cell>
          <cell r="Z193">
            <v>0</v>
          </cell>
          <cell r="AA193">
            <v>0</v>
          </cell>
          <cell r="AB193">
            <v>55855</v>
          </cell>
          <cell r="AC193">
            <v>55855</v>
          </cell>
          <cell r="AD193">
            <v>0</v>
          </cell>
          <cell r="AE193">
            <v>1747588.77</v>
          </cell>
          <cell r="AF193">
            <v>1731871.67</v>
          </cell>
          <cell r="AG193">
            <v>15717.100000000002</v>
          </cell>
          <cell r="AH193">
            <v>0</v>
          </cell>
          <cell r="AI193">
            <v>1525746.13</v>
          </cell>
          <cell r="AJ193">
            <v>221842.64</v>
          </cell>
          <cell r="AK193">
            <v>0</v>
          </cell>
          <cell r="AL193">
            <v>0</v>
          </cell>
          <cell r="AM193">
            <v>2276.1</v>
          </cell>
          <cell r="AN193">
            <v>0</v>
          </cell>
          <cell r="AO193">
            <v>0.9</v>
          </cell>
          <cell r="AP193">
            <v>0</v>
          </cell>
          <cell r="AQ193">
            <v>0</v>
          </cell>
          <cell r="AR193">
            <v>0</v>
          </cell>
          <cell r="AS193">
            <v>360</v>
          </cell>
          <cell r="AT193">
            <v>0</v>
          </cell>
          <cell r="AU193">
            <v>0</v>
          </cell>
          <cell r="AV193">
            <v>0</v>
          </cell>
          <cell r="AW193">
            <v>0</v>
          </cell>
          <cell r="AX193">
            <v>0</v>
          </cell>
          <cell r="AY193">
            <v>0</v>
          </cell>
          <cell r="AZ193">
            <v>0</v>
          </cell>
          <cell r="BA193">
            <v>60817</v>
          </cell>
          <cell r="BB193">
            <v>158026</v>
          </cell>
          <cell r="BC193">
            <v>3000</v>
          </cell>
        </row>
        <row r="194">
          <cell r="B194">
            <v>3706</v>
          </cell>
          <cell r="C194" t="str">
            <v>Edward Francis P</v>
          </cell>
          <cell r="D194">
            <v>1939151.5999999996</v>
          </cell>
          <cell r="E194">
            <v>1939151.6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106098.5</v>
          </cell>
          <cell r="K194">
            <v>106098.5</v>
          </cell>
          <cell r="L194">
            <v>0</v>
          </cell>
          <cell r="M194">
            <v>4935</v>
          </cell>
          <cell r="N194">
            <v>4935</v>
          </cell>
          <cell r="O194">
            <v>0</v>
          </cell>
          <cell r="P194">
            <v>57832</v>
          </cell>
          <cell r="Q194">
            <v>57832</v>
          </cell>
          <cell r="R194">
            <v>0</v>
          </cell>
          <cell r="S194">
            <v>5350.79</v>
          </cell>
          <cell r="T194">
            <v>5350.79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 t="b">
            <v>1</v>
          </cell>
          <cell r="Z194">
            <v>0</v>
          </cell>
          <cell r="AA194">
            <v>0</v>
          </cell>
          <cell r="AB194">
            <v>96165</v>
          </cell>
          <cell r="AC194">
            <v>96165</v>
          </cell>
          <cell r="AD194">
            <v>0</v>
          </cell>
          <cell r="AE194">
            <v>2519252.5299999998</v>
          </cell>
          <cell r="AF194">
            <v>2500747.09</v>
          </cell>
          <cell r="AG194">
            <v>18505.440000000002</v>
          </cell>
          <cell r="AH194">
            <v>0</v>
          </cell>
          <cell r="AI194">
            <v>2136681.73</v>
          </cell>
          <cell r="AJ194">
            <v>382570.8</v>
          </cell>
          <cell r="AK194">
            <v>0</v>
          </cell>
          <cell r="AL194">
            <v>0</v>
          </cell>
          <cell r="AM194">
            <v>3532.17</v>
          </cell>
          <cell r="AN194">
            <v>0</v>
          </cell>
          <cell r="AO194">
            <v>793.69</v>
          </cell>
          <cell r="AP194">
            <v>0</v>
          </cell>
          <cell r="AQ194">
            <v>0</v>
          </cell>
          <cell r="AR194">
            <v>0</v>
          </cell>
          <cell r="AS194">
            <v>0</v>
          </cell>
          <cell r="AT194">
            <v>0</v>
          </cell>
          <cell r="AU194">
            <v>0</v>
          </cell>
          <cell r="AV194">
            <v>0</v>
          </cell>
          <cell r="AW194">
            <v>0</v>
          </cell>
          <cell r="AX194">
            <v>0</v>
          </cell>
          <cell r="AY194">
            <v>5610</v>
          </cell>
          <cell r="AZ194">
            <v>50000</v>
          </cell>
          <cell r="BA194">
            <v>308455</v>
          </cell>
          <cell r="BB194">
            <v>0</v>
          </cell>
          <cell r="BC194">
            <v>0</v>
          </cell>
        </row>
        <row r="195">
          <cell r="B195">
            <v>1476</v>
          </cell>
          <cell r="C195" t="str">
            <v>Broomfield P</v>
          </cell>
          <cell r="D195">
            <v>1830973.4800000002</v>
          </cell>
          <cell r="E195">
            <v>1830973.48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56775</v>
          </cell>
          <cell r="K195">
            <v>56775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106150</v>
          </cell>
          <cell r="Q195">
            <v>106150</v>
          </cell>
          <cell r="R195">
            <v>0</v>
          </cell>
          <cell r="S195">
            <v>1200</v>
          </cell>
          <cell r="T195">
            <v>1200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 t="b">
            <v>1</v>
          </cell>
          <cell r="Z195">
            <v>0</v>
          </cell>
          <cell r="AA195">
            <v>0</v>
          </cell>
          <cell r="AB195">
            <v>85337</v>
          </cell>
          <cell r="AC195">
            <v>85337</v>
          </cell>
          <cell r="AD195">
            <v>0</v>
          </cell>
          <cell r="AE195">
            <v>2289566.36</v>
          </cell>
          <cell r="AF195">
            <v>2272725.9</v>
          </cell>
          <cell r="AG195">
            <v>16840.46</v>
          </cell>
          <cell r="AH195">
            <v>0</v>
          </cell>
          <cell r="AI195">
            <v>2004621.16</v>
          </cell>
          <cell r="AJ195">
            <v>284945.2</v>
          </cell>
          <cell r="AK195">
            <v>0</v>
          </cell>
          <cell r="AL195">
            <v>0</v>
          </cell>
          <cell r="AM195">
            <v>3285.59</v>
          </cell>
          <cell r="AN195">
            <v>-869.48</v>
          </cell>
          <cell r="AO195">
            <v>510</v>
          </cell>
          <cell r="AP195">
            <v>0</v>
          </cell>
          <cell r="AQ195">
            <v>0</v>
          </cell>
          <cell r="AR195">
            <v>0</v>
          </cell>
          <cell r="AS195">
            <v>0</v>
          </cell>
          <cell r="AT195">
            <v>0</v>
          </cell>
          <cell r="AU195">
            <v>0</v>
          </cell>
          <cell r="AV195">
            <v>0</v>
          </cell>
          <cell r="AW195">
            <v>0</v>
          </cell>
          <cell r="AX195">
            <v>0</v>
          </cell>
          <cell r="AY195">
            <v>0</v>
          </cell>
          <cell r="AZ195">
            <v>4418</v>
          </cell>
          <cell r="BA195">
            <v>67664</v>
          </cell>
          <cell r="BB195">
            <v>175497</v>
          </cell>
          <cell r="BC195">
            <v>10000</v>
          </cell>
        </row>
        <row r="196">
          <cell r="B196">
            <v>4146</v>
          </cell>
          <cell r="C196" t="str">
            <v>Collingwood Pl</v>
          </cell>
          <cell r="D196">
            <v>1204201.4600000002</v>
          </cell>
          <cell r="E196">
            <v>1204201.46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27986</v>
          </cell>
          <cell r="K196">
            <v>27986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74835</v>
          </cell>
          <cell r="Q196">
            <v>74835</v>
          </cell>
          <cell r="R196">
            <v>0</v>
          </cell>
          <cell r="S196">
            <v>856.93</v>
          </cell>
          <cell r="T196">
            <v>856.93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 t="b">
            <v>1</v>
          </cell>
          <cell r="Z196">
            <v>0</v>
          </cell>
          <cell r="AA196">
            <v>0</v>
          </cell>
          <cell r="AB196">
            <v>55176</v>
          </cell>
          <cell r="AC196">
            <v>55176</v>
          </cell>
          <cell r="AD196">
            <v>0</v>
          </cell>
          <cell r="AE196">
            <v>1431745.2</v>
          </cell>
          <cell r="AF196">
            <v>1416810.44</v>
          </cell>
          <cell r="AG196">
            <v>14934.76</v>
          </cell>
          <cell r="AH196">
            <v>0</v>
          </cell>
          <cell r="AI196">
            <v>1270538.82</v>
          </cell>
          <cell r="AJ196">
            <v>161206.38</v>
          </cell>
          <cell r="AK196">
            <v>0</v>
          </cell>
          <cell r="AL196">
            <v>0</v>
          </cell>
          <cell r="AM196">
            <v>2191.8000000000002</v>
          </cell>
          <cell r="AN196">
            <v>0</v>
          </cell>
          <cell r="AO196">
            <v>0.01</v>
          </cell>
          <cell r="AP196">
            <v>0</v>
          </cell>
          <cell r="AQ196">
            <v>0</v>
          </cell>
          <cell r="AR196">
            <v>0</v>
          </cell>
          <cell r="AS196">
            <v>4261</v>
          </cell>
          <cell r="AT196">
            <v>0</v>
          </cell>
          <cell r="AU196">
            <v>0</v>
          </cell>
          <cell r="AV196">
            <v>0</v>
          </cell>
          <cell r="AW196">
            <v>0</v>
          </cell>
          <cell r="AX196">
            <v>9000</v>
          </cell>
          <cell r="AY196">
            <v>0</v>
          </cell>
          <cell r="AZ196">
            <v>0</v>
          </cell>
          <cell r="BA196">
            <v>0</v>
          </cell>
          <cell r="BB196">
            <v>0</v>
          </cell>
          <cell r="BC196">
            <v>149542</v>
          </cell>
        </row>
        <row r="197">
          <cell r="B197">
            <v>4680</v>
          </cell>
          <cell r="C197" t="str">
            <v>Walton P</v>
          </cell>
          <cell r="D197">
            <v>1124140.04</v>
          </cell>
          <cell r="E197">
            <v>1124140.04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26786</v>
          </cell>
          <cell r="K197">
            <v>26786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127515</v>
          </cell>
          <cell r="Q197">
            <v>127515</v>
          </cell>
          <cell r="R197">
            <v>0</v>
          </cell>
          <cell r="S197">
            <v>3600</v>
          </cell>
          <cell r="T197">
            <v>3600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 t="b">
            <v>1</v>
          </cell>
          <cell r="Z197">
            <v>0</v>
          </cell>
          <cell r="AA197">
            <v>0</v>
          </cell>
          <cell r="AB197">
            <v>48300</v>
          </cell>
          <cell r="AC197">
            <v>48300</v>
          </cell>
          <cell r="AD197">
            <v>0</v>
          </cell>
          <cell r="AE197">
            <v>1657255.55</v>
          </cell>
          <cell r="AF197">
            <v>1646908.72</v>
          </cell>
          <cell r="AG197">
            <v>10346.83</v>
          </cell>
          <cell r="AH197">
            <v>0</v>
          </cell>
          <cell r="AI197">
            <v>1343941.17</v>
          </cell>
          <cell r="AJ197">
            <v>313314.38</v>
          </cell>
          <cell r="AK197">
            <v>0</v>
          </cell>
          <cell r="AL197">
            <v>0</v>
          </cell>
          <cell r="AM197">
            <v>1711.29</v>
          </cell>
          <cell r="AN197">
            <v>0</v>
          </cell>
          <cell r="AO197">
            <v>0</v>
          </cell>
          <cell r="AP197">
            <v>0</v>
          </cell>
          <cell r="AQ197">
            <v>0</v>
          </cell>
          <cell r="AR197">
            <v>0</v>
          </cell>
          <cell r="AS197">
            <v>300</v>
          </cell>
          <cell r="AT197">
            <v>0</v>
          </cell>
          <cell r="AU197">
            <v>0</v>
          </cell>
          <cell r="AV197">
            <v>0</v>
          </cell>
          <cell r="AW197">
            <v>0</v>
          </cell>
          <cell r="AX197">
            <v>0</v>
          </cell>
          <cell r="AY197">
            <v>1300</v>
          </cell>
          <cell r="AZ197">
            <v>500</v>
          </cell>
          <cell r="BA197">
            <v>97708</v>
          </cell>
          <cell r="BB197">
            <v>192426</v>
          </cell>
          <cell r="BC197">
            <v>20000</v>
          </cell>
        </row>
        <row r="198">
          <cell r="B198">
            <v>4896</v>
          </cell>
          <cell r="C198" t="str">
            <v>Writtle C J</v>
          </cell>
          <cell r="D198">
            <v>1114541.5899999999</v>
          </cell>
          <cell r="E198">
            <v>1114541.5900000001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28636</v>
          </cell>
          <cell r="K198">
            <v>28636</v>
          </cell>
          <cell r="L198">
            <v>0</v>
          </cell>
          <cell r="M198">
            <v>8080</v>
          </cell>
          <cell r="N198">
            <v>8080</v>
          </cell>
          <cell r="O198">
            <v>0</v>
          </cell>
          <cell r="P198">
            <v>58135</v>
          </cell>
          <cell r="Q198">
            <v>58135</v>
          </cell>
          <cell r="R198">
            <v>0</v>
          </cell>
          <cell r="S198">
            <v>1056.9299999999998</v>
          </cell>
          <cell r="T198">
            <v>1056.93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 t="b">
            <v>1</v>
          </cell>
          <cell r="Z198">
            <v>0</v>
          </cell>
          <cell r="AA198">
            <v>0</v>
          </cell>
          <cell r="AB198">
            <v>18401</v>
          </cell>
          <cell r="AC198">
            <v>18401</v>
          </cell>
          <cell r="AD198">
            <v>0</v>
          </cell>
          <cell r="AE198">
            <v>1517831.47</v>
          </cell>
          <cell r="AF198">
            <v>1503017.0699999996</v>
          </cell>
          <cell r="AG198">
            <v>14814.400000000001</v>
          </cell>
          <cell r="AH198">
            <v>0</v>
          </cell>
          <cell r="AI198">
            <v>1285604.48</v>
          </cell>
          <cell r="AJ198">
            <v>232226.99</v>
          </cell>
          <cell r="AK198">
            <v>0</v>
          </cell>
          <cell r="AL198">
            <v>0</v>
          </cell>
          <cell r="AM198">
            <v>2031.63</v>
          </cell>
          <cell r="AN198">
            <v>0</v>
          </cell>
          <cell r="AO198">
            <v>0</v>
          </cell>
          <cell r="AP198">
            <v>0</v>
          </cell>
          <cell r="AQ198">
            <v>0</v>
          </cell>
          <cell r="AR198">
            <v>0</v>
          </cell>
          <cell r="AS198">
            <v>0</v>
          </cell>
          <cell r="AT198">
            <v>0</v>
          </cell>
          <cell r="AU198">
            <v>0</v>
          </cell>
          <cell r="AV198">
            <v>0</v>
          </cell>
          <cell r="AW198">
            <v>0</v>
          </cell>
          <cell r="AX198">
            <v>40000</v>
          </cell>
          <cell r="AY198">
            <v>3887</v>
          </cell>
          <cell r="AZ198">
            <v>10000</v>
          </cell>
          <cell r="BA198">
            <v>32227</v>
          </cell>
          <cell r="BB198">
            <v>86299</v>
          </cell>
          <cell r="BC198">
            <v>45000</v>
          </cell>
        </row>
        <row r="199">
          <cell r="B199">
            <v>1646</v>
          </cell>
          <cell r="C199" t="str">
            <v>Cathedral</v>
          </cell>
          <cell r="D199">
            <v>1428984.29</v>
          </cell>
          <cell r="E199">
            <v>1428984.29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43037</v>
          </cell>
          <cell r="K199">
            <v>43037</v>
          </cell>
          <cell r="L199">
            <v>0</v>
          </cell>
          <cell r="M199">
            <v>0</v>
          </cell>
          <cell r="N199">
            <v>0</v>
          </cell>
          <cell r="O199">
            <v>0</v>
          </cell>
          <cell r="P199">
            <v>47950</v>
          </cell>
          <cell r="Q199">
            <v>47950</v>
          </cell>
          <cell r="R199">
            <v>0</v>
          </cell>
          <cell r="S199">
            <v>3656.93</v>
          </cell>
          <cell r="T199">
            <v>3656.93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 t="b">
            <v>1</v>
          </cell>
          <cell r="Z199">
            <v>0</v>
          </cell>
          <cell r="AA199">
            <v>0</v>
          </cell>
          <cell r="AB199">
            <v>69774</v>
          </cell>
          <cell r="AC199">
            <v>69774</v>
          </cell>
          <cell r="AD199">
            <v>0</v>
          </cell>
          <cell r="AE199">
            <v>1687454.19</v>
          </cell>
          <cell r="AF199">
            <v>1687454.19</v>
          </cell>
          <cell r="AG199">
            <v>0</v>
          </cell>
          <cell r="AH199">
            <v>0</v>
          </cell>
          <cell r="AI199">
            <v>1563671.85</v>
          </cell>
          <cell r="AJ199">
            <v>123782.34</v>
          </cell>
          <cell r="AK199">
            <v>0</v>
          </cell>
          <cell r="AL199">
            <v>0</v>
          </cell>
          <cell r="AM199">
            <v>2638.59</v>
          </cell>
          <cell r="AN199">
            <v>0</v>
          </cell>
          <cell r="AO199">
            <v>0</v>
          </cell>
          <cell r="AP199">
            <v>0</v>
          </cell>
          <cell r="AQ199">
            <v>0</v>
          </cell>
          <cell r="AR199">
            <v>0</v>
          </cell>
          <cell r="AS199">
            <v>0</v>
          </cell>
          <cell r="AT199">
            <v>0</v>
          </cell>
          <cell r="AU199">
            <v>0</v>
          </cell>
          <cell r="AV199">
            <v>0</v>
          </cell>
          <cell r="AW199">
            <v>0</v>
          </cell>
          <cell r="AX199">
            <v>0</v>
          </cell>
          <cell r="AY199">
            <v>0</v>
          </cell>
          <cell r="AZ199">
            <v>0</v>
          </cell>
          <cell r="BA199">
            <v>58309</v>
          </cell>
          <cell r="BB199">
            <v>37576</v>
          </cell>
          <cell r="BC199">
            <v>0</v>
          </cell>
        </row>
        <row r="200">
          <cell r="B200">
            <v>1430</v>
          </cell>
          <cell r="C200" t="str">
            <v>Warley C P</v>
          </cell>
          <cell r="D200">
            <v>1663610.2199999997</v>
          </cell>
          <cell r="E200">
            <v>1663610.22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108048</v>
          </cell>
          <cell r="K200">
            <v>108048</v>
          </cell>
          <cell r="L200">
            <v>0</v>
          </cell>
          <cell r="M200">
            <v>13160</v>
          </cell>
          <cell r="N200">
            <v>13160</v>
          </cell>
          <cell r="O200">
            <v>0</v>
          </cell>
          <cell r="P200">
            <v>82285</v>
          </cell>
          <cell r="Q200">
            <v>82285</v>
          </cell>
          <cell r="R200">
            <v>0</v>
          </cell>
          <cell r="S200">
            <v>5882.53</v>
          </cell>
          <cell r="T200">
            <v>5882.53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 t="b">
            <v>1</v>
          </cell>
          <cell r="Z200">
            <v>0</v>
          </cell>
          <cell r="AA200">
            <v>0</v>
          </cell>
          <cell r="AB200">
            <v>91326</v>
          </cell>
          <cell r="AC200">
            <v>91326</v>
          </cell>
          <cell r="AD200">
            <v>0</v>
          </cell>
          <cell r="AE200">
            <v>2073767.4</v>
          </cell>
          <cell r="AF200">
            <v>2067774.9</v>
          </cell>
          <cell r="AG200">
            <v>5992.5</v>
          </cell>
          <cell r="AH200">
            <v>0</v>
          </cell>
          <cell r="AI200">
            <v>1949306.31</v>
          </cell>
          <cell r="AJ200">
            <v>124461.09</v>
          </cell>
          <cell r="AK200">
            <v>0</v>
          </cell>
          <cell r="AL200">
            <v>0</v>
          </cell>
          <cell r="AM200">
            <v>3044.44</v>
          </cell>
          <cell r="AN200">
            <v>0</v>
          </cell>
          <cell r="AO200">
            <v>0</v>
          </cell>
          <cell r="AP200">
            <v>0</v>
          </cell>
          <cell r="AQ200">
            <v>0</v>
          </cell>
          <cell r="AR200">
            <v>0</v>
          </cell>
          <cell r="AS200">
            <v>0</v>
          </cell>
          <cell r="AT200">
            <v>0</v>
          </cell>
          <cell r="AU200">
            <v>0</v>
          </cell>
          <cell r="AV200">
            <v>0</v>
          </cell>
          <cell r="AW200">
            <v>400</v>
          </cell>
          <cell r="AX200">
            <v>50000</v>
          </cell>
          <cell r="AY200">
            <v>0</v>
          </cell>
          <cell r="AZ200">
            <v>0</v>
          </cell>
          <cell r="BA200">
            <v>0</v>
          </cell>
          <cell r="BB200">
            <v>0</v>
          </cell>
          <cell r="BC200">
            <v>74061</v>
          </cell>
        </row>
        <row r="201">
          <cell r="B201">
            <v>4200</v>
          </cell>
          <cell r="C201" t="str">
            <v>Bentfield C P</v>
          </cell>
          <cell r="D201">
            <v>1176453.22</v>
          </cell>
          <cell r="E201">
            <v>1176453.22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555175.34000000008</v>
          </cell>
          <cell r="K201">
            <v>555175.34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29155</v>
          </cell>
          <cell r="Q201">
            <v>29155</v>
          </cell>
          <cell r="R201">
            <v>0</v>
          </cell>
          <cell r="S201">
            <v>4456.93</v>
          </cell>
          <cell r="T201">
            <v>4456.93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 t="b">
            <v>1</v>
          </cell>
          <cell r="Z201">
            <v>0</v>
          </cell>
          <cell r="AA201">
            <v>0</v>
          </cell>
          <cell r="AB201">
            <v>51653</v>
          </cell>
          <cell r="AC201">
            <v>51653</v>
          </cell>
          <cell r="AD201">
            <v>0</v>
          </cell>
          <cell r="AE201">
            <v>1920916.59</v>
          </cell>
          <cell r="AF201">
            <v>1913143.7099999997</v>
          </cell>
          <cell r="AG201">
            <v>7772.8799999999901</v>
          </cell>
          <cell r="AH201">
            <v>0</v>
          </cell>
          <cell r="AI201">
            <v>1811746.39</v>
          </cell>
          <cell r="AJ201">
            <v>109170.2</v>
          </cell>
          <cell r="AK201">
            <v>0</v>
          </cell>
          <cell r="AL201">
            <v>0</v>
          </cell>
          <cell r="AM201">
            <v>1618.56</v>
          </cell>
          <cell r="AN201">
            <v>0</v>
          </cell>
          <cell r="AO201">
            <v>0</v>
          </cell>
          <cell r="AP201">
            <v>73368.75</v>
          </cell>
          <cell r="AQ201">
            <v>0</v>
          </cell>
          <cell r="AR201">
            <v>0</v>
          </cell>
          <cell r="AS201">
            <v>0</v>
          </cell>
          <cell r="AT201">
            <v>0</v>
          </cell>
          <cell r="AU201">
            <v>0</v>
          </cell>
          <cell r="AV201">
            <v>0</v>
          </cell>
          <cell r="AW201">
            <v>0</v>
          </cell>
          <cell r="AX201">
            <v>0</v>
          </cell>
          <cell r="AY201">
            <v>0</v>
          </cell>
          <cell r="AZ201">
            <v>0</v>
          </cell>
          <cell r="BA201">
            <v>109170</v>
          </cell>
          <cell r="BB201">
            <v>0</v>
          </cell>
          <cell r="BC201">
            <v>0</v>
          </cell>
        </row>
        <row r="202">
          <cell r="B202">
            <v>2092</v>
          </cell>
          <cell r="C202" t="str">
            <v>Dedham CE P</v>
          </cell>
          <cell r="D202">
            <v>957012.6100000001</v>
          </cell>
          <cell r="E202">
            <v>957012.61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15903</v>
          </cell>
          <cell r="K202">
            <v>15903</v>
          </cell>
          <cell r="L202">
            <v>0</v>
          </cell>
          <cell r="M202">
            <v>6580</v>
          </cell>
          <cell r="N202">
            <v>6580</v>
          </cell>
          <cell r="O202">
            <v>0</v>
          </cell>
          <cell r="P202">
            <v>34095</v>
          </cell>
          <cell r="Q202">
            <v>34095</v>
          </cell>
          <cell r="R202">
            <v>0</v>
          </cell>
          <cell r="S202">
            <v>856.93</v>
          </cell>
          <cell r="T202">
            <v>856.93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 t="b">
            <v>1</v>
          </cell>
          <cell r="Z202">
            <v>0</v>
          </cell>
          <cell r="AA202">
            <v>0</v>
          </cell>
          <cell r="AB202">
            <v>51857</v>
          </cell>
          <cell r="AC202">
            <v>51857</v>
          </cell>
          <cell r="AD202">
            <v>0</v>
          </cell>
          <cell r="AE202">
            <v>1187295.18</v>
          </cell>
          <cell r="AF202">
            <v>1170878.8800000001</v>
          </cell>
          <cell r="AG202">
            <v>16416.3</v>
          </cell>
          <cell r="AH202">
            <v>0</v>
          </cell>
          <cell r="AI202">
            <v>1123547.3500000001</v>
          </cell>
          <cell r="AJ202">
            <v>63747.83</v>
          </cell>
          <cell r="AK202">
            <v>0</v>
          </cell>
          <cell r="AL202">
            <v>0</v>
          </cell>
          <cell r="AM202">
            <v>1728.15</v>
          </cell>
          <cell r="AN202">
            <v>0</v>
          </cell>
          <cell r="AO202">
            <v>0</v>
          </cell>
          <cell r="AP202">
            <v>0</v>
          </cell>
          <cell r="AQ202">
            <v>0</v>
          </cell>
          <cell r="AR202">
            <v>0</v>
          </cell>
          <cell r="AS202">
            <v>2200</v>
          </cell>
          <cell r="AT202">
            <v>0</v>
          </cell>
          <cell r="AU202">
            <v>0</v>
          </cell>
          <cell r="AV202">
            <v>0</v>
          </cell>
          <cell r="AW202">
            <v>0</v>
          </cell>
          <cell r="AX202">
            <v>17067</v>
          </cell>
          <cell r="AY202">
            <v>0</v>
          </cell>
          <cell r="AZ202">
            <v>0</v>
          </cell>
          <cell r="BA202">
            <v>0</v>
          </cell>
          <cell r="BB202">
            <v>0</v>
          </cell>
          <cell r="BC202">
            <v>30706</v>
          </cell>
        </row>
        <row r="203">
          <cell r="B203">
            <v>4150</v>
          </cell>
          <cell r="C203" t="str">
            <v>Trinity St Marys CE P</v>
          </cell>
          <cell r="D203">
            <v>866930.87000000011</v>
          </cell>
          <cell r="E203">
            <v>866930.87000000011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35917.67</v>
          </cell>
          <cell r="K203">
            <v>35917.67</v>
          </cell>
          <cell r="L203">
            <v>0</v>
          </cell>
          <cell r="M203">
            <v>6580</v>
          </cell>
          <cell r="N203">
            <v>6580</v>
          </cell>
          <cell r="O203">
            <v>0</v>
          </cell>
          <cell r="P203">
            <v>39345</v>
          </cell>
          <cell r="Q203">
            <v>39345</v>
          </cell>
          <cell r="R203">
            <v>0</v>
          </cell>
          <cell r="S203">
            <v>4460.49</v>
          </cell>
          <cell r="T203">
            <v>4460.49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 t="b">
            <v>1</v>
          </cell>
          <cell r="Z203">
            <v>0</v>
          </cell>
          <cell r="AA203">
            <v>0</v>
          </cell>
          <cell r="AB203">
            <v>42966</v>
          </cell>
          <cell r="AC203">
            <v>42966</v>
          </cell>
          <cell r="AD203">
            <v>0</v>
          </cell>
          <cell r="AE203">
            <v>1172196.03</v>
          </cell>
          <cell r="AF203">
            <v>1156172.7800000003</v>
          </cell>
          <cell r="AG203">
            <v>16023.25</v>
          </cell>
          <cell r="AH203">
            <v>0</v>
          </cell>
          <cell r="AI203">
            <v>930700.45</v>
          </cell>
          <cell r="AJ203">
            <v>241495.58</v>
          </cell>
          <cell r="AK203">
            <v>0</v>
          </cell>
          <cell r="AL203">
            <v>0</v>
          </cell>
          <cell r="AM203">
            <v>1559.55</v>
          </cell>
          <cell r="AN203">
            <v>0</v>
          </cell>
          <cell r="AO203">
            <v>0</v>
          </cell>
          <cell r="AP203">
            <v>9150.67</v>
          </cell>
          <cell r="AQ203">
            <v>0</v>
          </cell>
          <cell r="AR203">
            <v>0</v>
          </cell>
          <cell r="AS203">
            <v>1200</v>
          </cell>
          <cell r="AT203">
            <v>0</v>
          </cell>
          <cell r="AU203">
            <v>0</v>
          </cell>
          <cell r="AV203">
            <v>0</v>
          </cell>
          <cell r="AW203">
            <v>0</v>
          </cell>
          <cell r="AX203">
            <v>0</v>
          </cell>
          <cell r="AY203">
            <v>6747</v>
          </cell>
          <cell r="AZ203">
            <v>0</v>
          </cell>
          <cell r="BA203">
            <v>186201</v>
          </cell>
          <cell r="BB203">
            <v>0</v>
          </cell>
          <cell r="BC203">
            <v>40956</v>
          </cell>
        </row>
        <row r="204">
          <cell r="B204">
            <v>3176</v>
          </cell>
          <cell r="C204" t="str">
            <v>Millhouse C P</v>
          </cell>
          <cell r="D204">
            <v>3229348.74</v>
          </cell>
          <cell r="E204">
            <v>3229348.74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160443.07999999999</v>
          </cell>
          <cell r="K204">
            <v>160443.07999999999</v>
          </cell>
          <cell r="L204">
            <v>0</v>
          </cell>
          <cell r="M204">
            <v>11515</v>
          </cell>
          <cell r="N204">
            <v>11515</v>
          </cell>
          <cell r="O204">
            <v>0</v>
          </cell>
          <cell r="P204">
            <v>328173</v>
          </cell>
          <cell r="Q204">
            <v>328173</v>
          </cell>
          <cell r="R204">
            <v>0</v>
          </cell>
          <cell r="S204">
            <v>6912.65</v>
          </cell>
          <cell r="T204">
            <v>6912.65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 t="b">
            <v>1</v>
          </cell>
          <cell r="Z204">
            <v>0</v>
          </cell>
          <cell r="AA204">
            <v>0</v>
          </cell>
          <cell r="AB204">
            <v>101641</v>
          </cell>
          <cell r="AC204">
            <v>101641</v>
          </cell>
          <cell r="AD204">
            <v>0</v>
          </cell>
          <cell r="AE204">
            <v>4614366.8599999994</v>
          </cell>
          <cell r="AF204">
            <v>4589572.59</v>
          </cell>
          <cell r="AG204">
            <v>24794.27</v>
          </cell>
          <cell r="AH204">
            <v>0</v>
          </cell>
          <cell r="AI204">
            <v>3564990.34</v>
          </cell>
          <cell r="AJ204">
            <v>1049376.52</v>
          </cell>
          <cell r="AK204">
            <v>0</v>
          </cell>
          <cell r="AL204">
            <v>0</v>
          </cell>
          <cell r="AM204">
            <v>5248.39</v>
          </cell>
          <cell r="AN204">
            <v>0</v>
          </cell>
          <cell r="AO204">
            <v>0</v>
          </cell>
          <cell r="AP204">
            <v>923.08</v>
          </cell>
          <cell r="AQ204">
            <v>0</v>
          </cell>
          <cell r="AR204">
            <v>0</v>
          </cell>
          <cell r="AS204">
            <v>0</v>
          </cell>
          <cell r="AT204">
            <v>0</v>
          </cell>
          <cell r="AU204">
            <v>0</v>
          </cell>
          <cell r="AV204">
            <v>0</v>
          </cell>
          <cell r="AW204">
            <v>0</v>
          </cell>
          <cell r="AX204">
            <v>0</v>
          </cell>
          <cell r="AY204">
            <v>59444</v>
          </cell>
          <cell r="AZ204">
            <v>0</v>
          </cell>
          <cell r="BA204">
            <v>376934</v>
          </cell>
          <cell r="BB204">
            <v>0</v>
          </cell>
          <cell r="BC204">
            <v>612999</v>
          </cell>
        </row>
        <row r="205">
          <cell r="B205">
            <v>4438</v>
          </cell>
          <cell r="C205" t="str">
            <v>Milldene C P</v>
          </cell>
          <cell r="D205">
            <v>928653.00000000012</v>
          </cell>
          <cell r="E205">
            <v>928653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9243</v>
          </cell>
          <cell r="K205">
            <v>9243</v>
          </cell>
          <cell r="L205">
            <v>0</v>
          </cell>
          <cell r="M205">
            <v>0</v>
          </cell>
          <cell r="N205">
            <v>0</v>
          </cell>
          <cell r="O205">
            <v>0</v>
          </cell>
          <cell r="P205">
            <v>51215</v>
          </cell>
          <cell r="Q205">
            <v>51215</v>
          </cell>
          <cell r="R205">
            <v>0</v>
          </cell>
          <cell r="S205">
            <v>2351.9299999999998</v>
          </cell>
          <cell r="T205">
            <v>2351.9299999999998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 t="b">
            <v>1</v>
          </cell>
          <cell r="Z205">
            <v>0</v>
          </cell>
          <cell r="AA205">
            <v>0</v>
          </cell>
          <cell r="AB205">
            <v>51721</v>
          </cell>
          <cell r="AC205">
            <v>51721</v>
          </cell>
          <cell r="AD205">
            <v>0</v>
          </cell>
          <cell r="AE205">
            <v>1064212.23</v>
          </cell>
          <cell r="AF205">
            <v>1050561.31</v>
          </cell>
          <cell r="AG205">
            <v>13650.919999999998</v>
          </cell>
          <cell r="AH205">
            <v>0</v>
          </cell>
          <cell r="AI205">
            <v>994308.02</v>
          </cell>
          <cell r="AJ205">
            <v>69904.210000000006</v>
          </cell>
          <cell r="AK205">
            <v>0</v>
          </cell>
          <cell r="AL205">
            <v>0</v>
          </cell>
          <cell r="AM205">
            <v>1618.56</v>
          </cell>
          <cell r="AN205">
            <v>0</v>
          </cell>
          <cell r="AO205">
            <v>0</v>
          </cell>
          <cell r="AP205">
            <v>0</v>
          </cell>
          <cell r="AQ205">
            <v>0</v>
          </cell>
          <cell r="AR205">
            <v>0</v>
          </cell>
          <cell r="AS205">
            <v>0</v>
          </cell>
          <cell r="AT205">
            <v>0</v>
          </cell>
          <cell r="AU205">
            <v>0</v>
          </cell>
          <cell r="AV205">
            <v>0</v>
          </cell>
          <cell r="AW205">
            <v>0</v>
          </cell>
          <cell r="AX205">
            <v>0</v>
          </cell>
          <cell r="AY205">
            <v>0</v>
          </cell>
          <cell r="AZ205">
            <v>0</v>
          </cell>
          <cell r="BA205">
            <v>232</v>
          </cell>
          <cell r="BB205">
            <v>54000</v>
          </cell>
          <cell r="BC205">
            <v>2646</v>
          </cell>
        </row>
        <row r="206">
          <cell r="B206">
            <v>4734</v>
          </cell>
          <cell r="C206" t="str">
            <v>Wethersfield CE P</v>
          </cell>
          <cell r="D206">
            <v>443290.73000000004</v>
          </cell>
          <cell r="E206">
            <v>443290.73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20544</v>
          </cell>
          <cell r="K206">
            <v>20544</v>
          </cell>
          <cell r="L206">
            <v>0</v>
          </cell>
          <cell r="M206">
            <v>6580</v>
          </cell>
          <cell r="N206">
            <v>6580</v>
          </cell>
          <cell r="O206">
            <v>0</v>
          </cell>
          <cell r="P206">
            <v>14990</v>
          </cell>
          <cell r="Q206">
            <v>14990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 t="b">
            <v>1</v>
          </cell>
          <cell r="Z206">
            <v>0</v>
          </cell>
          <cell r="AA206">
            <v>0</v>
          </cell>
          <cell r="AB206">
            <v>24229</v>
          </cell>
          <cell r="AC206">
            <v>24229</v>
          </cell>
          <cell r="AD206">
            <v>0</v>
          </cell>
          <cell r="AE206">
            <v>561783.17999999993</v>
          </cell>
          <cell r="AF206">
            <v>550498.94000000006</v>
          </cell>
          <cell r="AG206">
            <v>11284.240000000002</v>
          </cell>
          <cell r="AH206">
            <v>0</v>
          </cell>
          <cell r="AI206">
            <v>495594.81</v>
          </cell>
          <cell r="AJ206">
            <v>66188.37</v>
          </cell>
          <cell r="AK206">
            <v>0</v>
          </cell>
          <cell r="AL206">
            <v>0</v>
          </cell>
          <cell r="AM206">
            <v>480.51</v>
          </cell>
          <cell r="AN206">
            <v>0</v>
          </cell>
          <cell r="AO206">
            <v>0</v>
          </cell>
          <cell r="AP206">
            <v>0</v>
          </cell>
          <cell r="AQ206">
            <v>0</v>
          </cell>
          <cell r="AR206">
            <v>0</v>
          </cell>
          <cell r="AS206">
            <v>0</v>
          </cell>
          <cell r="AT206">
            <v>0</v>
          </cell>
          <cell r="AU206">
            <v>0</v>
          </cell>
          <cell r="AV206">
            <v>0</v>
          </cell>
          <cell r="AW206">
            <v>0</v>
          </cell>
          <cell r="AX206">
            <v>0</v>
          </cell>
          <cell r="AY206">
            <v>0</v>
          </cell>
          <cell r="AZ206">
            <v>0</v>
          </cell>
          <cell r="BA206">
            <v>54904</v>
          </cell>
          <cell r="BB206">
            <v>0</v>
          </cell>
          <cell r="BC206">
            <v>0</v>
          </cell>
        </row>
        <row r="207">
          <cell r="B207">
            <v>4490</v>
          </cell>
          <cell r="C207" t="str">
            <v>Tollesbury C P</v>
          </cell>
          <cell r="D207">
            <v>915838.42999999993</v>
          </cell>
          <cell r="E207">
            <v>915838.43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15099.5</v>
          </cell>
          <cell r="K207">
            <v>15099.5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54389</v>
          </cell>
          <cell r="Q207">
            <v>54389</v>
          </cell>
          <cell r="R207">
            <v>0</v>
          </cell>
          <cell r="S207">
            <v>1600</v>
          </cell>
          <cell r="T207">
            <v>1600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 t="b">
            <v>1</v>
          </cell>
          <cell r="Z207">
            <v>0</v>
          </cell>
          <cell r="AA207">
            <v>0</v>
          </cell>
          <cell r="AB207">
            <v>49990</v>
          </cell>
          <cell r="AC207">
            <v>49990</v>
          </cell>
          <cell r="AD207">
            <v>0</v>
          </cell>
          <cell r="AE207">
            <v>1131027.1100000001</v>
          </cell>
          <cell r="AF207">
            <v>1116734.27</v>
          </cell>
          <cell r="AG207">
            <v>14292.84</v>
          </cell>
          <cell r="AH207">
            <v>0</v>
          </cell>
          <cell r="AI207">
            <v>1053807.21</v>
          </cell>
          <cell r="AJ207">
            <v>77219.899999999994</v>
          </cell>
          <cell r="AK207">
            <v>0</v>
          </cell>
          <cell r="AL207">
            <v>0</v>
          </cell>
          <cell r="AM207">
            <v>1610.13</v>
          </cell>
          <cell r="AN207">
            <v>0</v>
          </cell>
          <cell r="AO207">
            <v>-0.01</v>
          </cell>
          <cell r="AP207">
            <v>0</v>
          </cell>
          <cell r="AQ207">
            <v>0</v>
          </cell>
          <cell r="AR207">
            <v>0</v>
          </cell>
          <cell r="AS207">
            <v>0</v>
          </cell>
          <cell r="AT207">
            <v>0</v>
          </cell>
          <cell r="AU207">
            <v>0</v>
          </cell>
          <cell r="AV207">
            <v>0</v>
          </cell>
          <cell r="AW207">
            <v>0</v>
          </cell>
          <cell r="AX207">
            <v>0</v>
          </cell>
          <cell r="AY207">
            <v>3505</v>
          </cell>
          <cell r="AZ207">
            <v>0</v>
          </cell>
          <cell r="BA207">
            <v>24943</v>
          </cell>
          <cell r="BB207">
            <v>0</v>
          </cell>
          <cell r="BC207">
            <v>38033</v>
          </cell>
        </row>
        <row r="208">
          <cell r="B208">
            <v>1848</v>
          </cell>
          <cell r="C208" t="str">
            <v>Myland C P</v>
          </cell>
          <cell r="D208">
            <v>1433971.9700000002</v>
          </cell>
          <cell r="E208">
            <v>1433971.97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29403.5</v>
          </cell>
          <cell r="K208">
            <v>29403.5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74900</v>
          </cell>
          <cell r="Q208">
            <v>74900</v>
          </cell>
          <cell r="R208">
            <v>0</v>
          </cell>
          <cell r="S208">
            <v>724182.96000000008</v>
          </cell>
          <cell r="T208">
            <v>724182.96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 t="b">
            <v>1</v>
          </cell>
          <cell r="Z208">
            <v>0</v>
          </cell>
          <cell r="AA208">
            <v>0</v>
          </cell>
          <cell r="AB208">
            <v>71570</v>
          </cell>
          <cell r="AC208">
            <v>71570</v>
          </cell>
          <cell r="AD208">
            <v>0</v>
          </cell>
          <cell r="AE208">
            <v>1816426.8599999999</v>
          </cell>
          <cell r="AF208">
            <v>1800348.6800000002</v>
          </cell>
          <cell r="AG208">
            <v>16078.18</v>
          </cell>
          <cell r="AH208">
            <v>0</v>
          </cell>
          <cell r="AI208">
            <v>1644804.21</v>
          </cell>
          <cell r="AJ208">
            <v>171622.65</v>
          </cell>
          <cell r="AK208">
            <v>0</v>
          </cell>
          <cell r="AL208">
            <v>0</v>
          </cell>
          <cell r="AM208">
            <v>2604.87</v>
          </cell>
          <cell r="AN208">
            <v>0</v>
          </cell>
          <cell r="AO208">
            <v>0</v>
          </cell>
          <cell r="AP208">
            <v>0</v>
          </cell>
          <cell r="AQ208">
            <v>0</v>
          </cell>
          <cell r="AR208">
            <v>0</v>
          </cell>
          <cell r="AS208">
            <v>0</v>
          </cell>
          <cell r="AT208">
            <v>0</v>
          </cell>
          <cell r="AU208">
            <v>0</v>
          </cell>
          <cell r="AV208">
            <v>0</v>
          </cell>
          <cell r="AW208">
            <v>0</v>
          </cell>
          <cell r="AX208">
            <v>0</v>
          </cell>
          <cell r="AY208">
            <v>0</v>
          </cell>
          <cell r="AZ208">
            <v>0</v>
          </cell>
          <cell r="BA208">
            <v>154780</v>
          </cell>
          <cell r="BB208">
            <v>8516</v>
          </cell>
          <cell r="BC208">
            <v>0</v>
          </cell>
        </row>
        <row r="209">
          <cell r="B209">
            <v>1643</v>
          </cell>
          <cell r="C209" t="str">
            <v>Chancellor Park</v>
          </cell>
          <cell r="D209">
            <v>1004689.85</v>
          </cell>
          <cell r="E209">
            <v>1004689.85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107329</v>
          </cell>
          <cell r="K209">
            <v>107329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36375</v>
          </cell>
          <cell r="Q209">
            <v>36375</v>
          </cell>
          <cell r="R209">
            <v>0</v>
          </cell>
          <cell r="S209">
            <v>800</v>
          </cell>
          <cell r="T209">
            <v>800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 t="b">
            <v>1</v>
          </cell>
          <cell r="Z209">
            <v>0</v>
          </cell>
          <cell r="AA209">
            <v>0</v>
          </cell>
          <cell r="AB209">
            <v>52304</v>
          </cell>
          <cell r="AC209">
            <v>52304</v>
          </cell>
          <cell r="AD209">
            <v>0</v>
          </cell>
          <cell r="AE209">
            <v>1235673.44</v>
          </cell>
          <cell r="AF209">
            <v>1220899.1600000001</v>
          </cell>
          <cell r="AG209">
            <v>14774.279999999999</v>
          </cell>
          <cell r="AH209">
            <v>0</v>
          </cell>
          <cell r="AI209">
            <v>1149793.25</v>
          </cell>
          <cell r="AJ209">
            <v>85880.19</v>
          </cell>
          <cell r="AK209">
            <v>0</v>
          </cell>
          <cell r="AL209">
            <v>0</v>
          </cell>
          <cell r="AM209">
            <v>1761.87</v>
          </cell>
          <cell r="AN209">
            <v>0</v>
          </cell>
          <cell r="AO209">
            <v>0</v>
          </cell>
          <cell r="AP209">
            <v>0</v>
          </cell>
          <cell r="AQ209">
            <v>0</v>
          </cell>
          <cell r="AR209">
            <v>0</v>
          </cell>
          <cell r="AS209">
            <v>0</v>
          </cell>
          <cell r="AT209">
            <v>0</v>
          </cell>
          <cell r="AU209">
            <v>0</v>
          </cell>
          <cell r="AV209">
            <v>0</v>
          </cell>
          <cell r="AW209">
            <v>8368</v>
          </cell>
          <cell r="AX209">
            <v>61361</v>
          </cell>
          <cell r="AY209">
            <v>4654</v>
          </cell>
          <cell r="AZ209">
            <v>0</v>
          </cell>
          <cell r="BA209">
            <v>0</v>
          </cell>
          <cell r="BB209">
            <v>0</v>
          </cell>
          <cell r="BC209">
            <v>0</v>
          </cell>
        </row>
        <row r="210">
          <cell r="B210">
            <v>1129</v>
          </cell>
          <cell r="C210" t="str">
            <v>Lincewood P</v>
          </cell>
          <cell r="D210">
            <v>1970786.26</v>
          </cell>
          <cell r="E210">
            <v>1970786.26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130583</v>
          </cell>
          <cell r="K210">
            <v>130583</v>
          </cell>
          <cell r="L210">
            <v>0</v>
          </cell>
          <cell r="M210">
            <v>0</v>
          </cell>
          <cell r="N210">
            <v>0</v>
          </cell>
          <cell r="O210">
            <v>0</v>
          </cell>
          <cell r="P210">
            <v>112140</v>
          </cell>
          <cell r="Q210">
            <v>112140</v>
          </cell>
          <cell r="R210">
            <v>0</v>
          </cell>
          <cell r="S210">
            <v>36347.589999999997</v>
          </cell>
          <cell r="T210">
            <v>36347.589999999997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 t="b">
            <v>1</v>
          </cell>
          <cell r="Z210">
            <v>0</v>
          </cell>
          <cell r="AA210">
            <v>0</v>
          </cell>
          <cell r="AB210">
            <v>77695</v>
          </cell>
          <cell r="AC210">
            <v>77695</v>
          </cell>
          <cell r="AD210">
            <v>0</v>
          </cell>
          <cell r="AE210">
            <v>2692406.38</v>
          </cell>
          <cell r="AF210">
            <v>2674382.38</v>
          </cell>
          <cell r="AG210">
            <v>18024</v>
          </cell>
          <cell r="AH210">
            <v>0</v>
          </cell>
          <cell r="AI210">
            <v>2292577.4500000002</v>
          </cell>
          <cell r="AJ210">
            <v>399828.93</v>
          </cell>
          <cell r="AK210">
            <v>0</v>
          </cell>
          <cell r="AL210">
            <v>0</v>
          </cell>
          <cell r="AM210">
            <v>3493.22</v>
          </cell>
          <cell r="AN210">
            <v>0</v>
          </cell>
          <cell r="AO210">
            <v>0</v>
          </cell>
          <cell r="AP210">
            <v>0</v>
          </cell>
          <cell r="AQ210">
            <v>0</v>
          </cell>
          <cell r="AR210">
            <v>0</v>
          </cell>
          <cell r="AS210">
            <v>0</v>
          </cell>
          <cell r="AT210">
            <v>0</v>
          </cell>
          <cell r="AU210">
            <v>0</v>
          </cell>
          <cell r="AV210">
            <v>0</v>
          </cell>
          <cell r="AW210">
            <v>0</v>
          </cell>
          <cell r="AX210">
            <v>10000</v>
          </cell>
          <cell r="AY210">
            <v>0</v>
          </cell>
          <cell r="AZ210">
            <v>0</v>
          </cell>
          <cell r="BA210">
            <v>0</v>
          </cell>
          <cell r="BB210">
            <v>0</v>
          </cell>
          <cell r="BC210">
            <v>389829</v>
          </cell>
        </row>
        <row r="211">
          <cell r="B211">
            <v>2870</v>
          </cell>
          <cell r="C211" t="str">
            <v>St Marys CE P (Hat)</v>
          </cell>
          <cell r="D211">
            <v>466710.68</v>
          </cell>
          <cell r="E211">
            <v>466710.68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14477</v>
          </cell>
          <cell r="K211">
            <v>14477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11640</v>
          </cell>
          <cell r="Q211">
            <v>11640</v>
          </cell>
          <cell r="R211">
            <v>0</v>
          </cell>
          <cell r="S211">
            <v>400</v>
          </cell>
          <cell r="T211">
            <v>400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 t="b">
            <v>1</v>
          </cell>
          <cell r="Z211">
            <v>0</v>
          </cell>
          <cell r="AA211">
            <v>0</v>
          </cell>
          <cell r="AB211">
            <v>25860</v>
          </cell>
          <cell r="AC211">
            <v>25860</v>
          </cell>
          <cell r="AD211">
            <v>0</v>
          </cell>
          <cell r="AE211">
            <v>542830.92000000004</v>
          </cell>
          <cell r="AF211">
            <v>542830.92000000004</v>
          </cell>
          <cell r="AG211">
            <v>0</v>
          </cell>
          <cell r="AH211">
            <v>0</v>
          </cell>
          <cell r="AI211">
            <v>463901.65</v>
          </cell>
          <cell r="AJ211">
            <v>78929.27</v>
          </cell>
          <cell r="AK211">
            <v>0</v>
          </cell>
          <cell r="AL211">
            <v>0</v>
          </cell>
          <cell r="AM211">
            <v>446.79</v>
          </cell>
          <cell r="AN211">
            <v>0</v>
          </cell>
          <cell r="AO211">
            <v>0</v>
          </cell>
          <cell r="AP211">
            <v>0</v>
          </cell>
          <cell r="AQ211">
            <v>0</v>
          </cell>
          <cell r="AR211">
            <v>0</v>
          </cell>
          <cell r="AS211">
            <v>0</v>
          </cell>
          <cell r="AT211">
            <v>0</v>
          </cell>
          <cell r="AU211">
            <v>0</v>
          </cell>
          <cell r="AV211">
            <v>0</v>
          </cell>
          <cell r="AW211">
            <v>0</v>
          </cell>
          <cell r="AX211">
            <v>67597</v>
          </cell>
          <cell r="AY211">
            <v>0</v>
          </cell>
          <cell r="AZ211">
            <v>0</v>
          </cell>
          <cell r="BA211">
            <v>0</v>
          </cell>
          <cell r="BB211">
            <v>0</v>
          </cell>
          <cell r="BC211">
            <v>0</v>
          </cell>
        </row>
        <row r="212">
          <cell r="B212">
            <v>1260</v>
          </cell>
          <cell r="C212" t="str">
            <v>South Green C J</v>
          </cell>
          <cell r="D212">
            <v>1123131.02</v>
          </cell>
          <cell r="E212">
            <v>1123131.02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84701</v>
          </cell>
          <cell r="K212">
            <v>84701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74205</v>
          </cell>
          <cell r="Q212">
            <v>74205</v>
          </cell>
          <cell r="R212">
            <v>0</v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 t="b">
            <v>1</v>
          </cell>
          <cell r="Z212">
            <v>0</v>
          </cell>
          <cell r="AA212">
            <v>0</v>
          </cell>
          <cell r="AB212">
            <v>18339</v>
          </cell>
          <cell r="AC212">
            <v>18339</v>
          </cell>
          <cell r="AD212">
            <v>0</v>
          </cell>
          <cell r="AE212">
            <v>1409789.8599999999</v>
          </cell>
          <cell r="AF212">
            <v>1402649.7300000002</v>
          </cell>
          <cell r="AG212">
            <v>7140.1299999999992</v>
          </cell>
          <cell r="AH212">
            <v>0</v>
          </cell>
          <cell r="AI212">
            <v>1351127.1</v>
          </cell>
          <cell r="AJ212">
            <v>58662.76</v>
          </cell>
          <cell r="AK212">
            <v>0</v>
          </cell>
          <cell r="AL212">
            <v>0</v>
          </cell>
          <cell r="AM212">
            <v>2012.03</v>
          </cell>
          <cell r="AN212">
            <v>0</v>
          </cell>
          <cell r="AO212">
            <v>0</v>
          </cell>
          <cell r="AP212">
            <v>0</v>
          </cell>
          <cell r="AQ212">
            <v>0</v>
          </cell>
          <cell r="AR212">
            <v>0</v>
          </cell>
          <cell r="AS212">
            <v>0</v>
          </cell>
          <cell r="AT212">
            <v>0</v>
          </cell>
          <cell r="AU212">
            <v>0</v>
          </cell>
          <cell r="AV212">
            <v>0</v>
          </cell>
          <cell r="AW212">
            <v>0</v>
          </cell>
          <cell r="AX212">
            <v>0</v>
          </cell>
          <cell r="AY212">
            <v>0</v>
          </cell>
          <cell r="AZ212">
            <v>0</v>
          </cell>
          <cell r="BA212">
            <v>0</v>
          </cell>
          <cell r="BB212">
            <v>58663</v>
          </cell>
          <cell r="BC212">
            <v>0</v>
          </cell>
        </row>
        <row r="213">
          <cell r="B213">
            <v>2454</v>
          </cell>
          <cell r="C213" t="str">
            <v>Beehive Lane C P</v>
          </cell>
          <cell r="D213">
            <v>1027986.5599999998</v>
          </cell>
          <cell r="E213">
            <v>1027986.56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84252.44</v>
          </cell>
          <cell r="K213">
            <v>84252.44</v>
          </cell>
          <cell r="L213">
            <v>0</v>
          </cell>
          <cell r="M213">
            <v>0</v>
          </cell>
          <cell r="N213">
            <v>0</v>
          </cell>
          <cell r="O213">
            <v>0</v>
          </cell>
          <cell r="P213">
            <v>55926.67</v>
          </cell>
          <cell r="Q213">
            <v>55926.67</v>
          </cell>
          <cell r="R213">
            <v>0</v>
          </cell>
          <cell r="S213">
            <v>1050</v>
          </cell>
          <cell r="T213">
            <v>1050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 t="b">
            <v>1</v>
          </cell>
          <cell r="Z213">
            <v>0</v>
          </cell>
          <cell r="AA213">
            <v>0</v>
          </cell>
          <cell r="AB213">
            <v>56226</v>
          </cell>
          <cell r="AC213">
            <v>56226</v>
          </cell>
          <cell r="AD213">
            <v>0</v>
          </cell>
          <cell r="AE213">
            <v>1290951.96</v>
          </cell>
          <cell r="AF213">
            <v>1276759.42</v>
          </cell>
          <cell r="AG213">
            <v>14192.54</v>
          </cell>
          <cell r="AH213">
            <v>0</v>
          </cell>
          <cell r="AI213">
            <v>1185733.29</v>
          </cell>
          <cell r="AJ213">
            <v>105218.67</v>
          </cell>
          <cell r="AK213">
            <v>0</v>
          </cell>
          <cell r="AL213">
            <v>0</v>
          </cell>
          <cell r="AM213">
            <v>1787.16</v>
          </cell>
          <cell r="AN213">
            <v>0</v>
          </cell>
          <cell r="AO213">
            <v>10611.47</v>
          </cell>
          <cell r="AP213">
            <v>0</v>
          </cell>
          <cell r="AQ213">
            <v>-0.16</v>
          </cell>
          <cell r="AR213">
            <v>0</v>
          </cell>
          <cell r="AS213">
            <v>766.67</v>
          </cell>
          <cell r="AT213">
            <v>0</v>
          </cell>
          <cell r="AU213">
            <v>0</v>
          </cell>
          <cell r="AV213">
            <v>0</v>
          </cell>
          <cell r="AW213">
            <v>0</v>
          </cell>
          <cell r="AX213">
            <v>0</v>
          </cell>
          <cell r="AY213">
            <v>7740</v>
          </cell>
          <cell r="AZ213">
            <v>0</v>
          </cell>
          <cell r="BA213">
            <v>53638</v>
          </cell>
          <cell r="BB213">
            <v>39092</v>
          </cell>
          <cell r="BC213">
            <v>4749</v>
          </cell>
        </row>
        <row r="214">
          <cell r="B214">
            <v>1348</v>
          </cell>
          <cell r="C214" t="str">
            <v>Bradfield C P</v>
          </cell>
          <cell r="D214">
            <v>820976.14</v>
          </cell>
          <cell r="E214">
            <v>820976.14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10425</v>
          </cell>
          <cell r="K214">
            <v>10425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18535</v>
          </cell>
          <cell r="Q214">
            <v>18535</v>
          </cell>
          <cell r="R214">
            <v>0</v>
          </cell>
          <cell r="S214">
            <v>856.93</v>
          </cell>
          <cell r="T214">
            <v>856.93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 t="b">
            <v>1</v>
          </cell>
          <cell r="Z214">
            <v>0</v>
          </cell>
          <cell r="AA214">
            <v>0</v>
          </cell>
          <cell r="AB214">
            <v>32783</v>
          </cell>
          <cell r="AC214">
            <v>32783</v>
          </cell>
          <cell r="AD214">
            <v>0</v>
          </cell>
          <cell r="AE214">
            <v>958374.19</v>
          </cell>
          <cell r="AF214">
            <v>946087.35000000021</v>
          </cell>
          <cell r="AG214">
            <v>12286.840000000002</v>
          </cell>
          <cell r="AH214">
            <v>0</v>
          </cell>
          <cell r="AI214">
            <v>931737.01</v>
          </cell>
          <cell r="AJ214">
            <v>26637.18</v>
          </cell>
          <cell r="AK214">
            <v>0</v>
          </cell>
          <cell r="AL214">
            <v>0</v>
          </cell>
          <cell r="AM214">
            <v>902.01</v>
          </cell>
          <cell r="AN214">
            <v>0</v>
          </cell>
          <cell r="AO214">
            <v>0</v>
          </cell>
          <cell r="AP214">
            <v>0</v>
          </cell>
          <cell r="AQ214">
            <v>0</v>
          </cell>
          <cell r="AR214">
            <v>0</v>
          </cell>
          <cell r="AS214">
            <v>0</v>
          </cell>
          <cell r="AT214">
            <v>0</v>
          </cell>
          <cell r="AU214">
            <v>0</v>
          </cell>
          <cell r="AV214">
            <v>0</v>
          </cell>
          <cell r="AW214">
            <v>0</v>
          </cell>
          <cell r="AX214">
            <v>0</v>
          </cell>
          <cell r="AY214">
            <v>0</v>
          </cell>
          <cell r="AZ214">
            <v>0</v>
          </cell>
          <cell r="BA214">
            <v>4243</v>
          </cell>
          <cell r="BB214">
            <v>18784</v>
          </cell>
          <cell r="BC214">
            <v>0</v>
          </cell>
        </row>
        <row r="215">
          <cell r="B215">
            <v>1838</v>
          </cell>
          <cell r="C215" t="str">
            <v>Lexden C P</v>
          </cell>
          <cell r="D215">
            <v>1242872.7600000002</v>
          </cell>
          <cell r="E215">
            <v>1242872.76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186655.40999999997</v>
          </cell>
          <cell r="K215">
            <v>186655.41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80435</v>
          </cell>
          <cell r="Q215">
            <v>80435</v>
          </cell>
          <cell r="R215">
            <v>0</v>
          </cell>
          <cell r="S215">
            <v>200</v>
          </cell>
          <cell r="T215">
            <v>200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 t="b">
            <v>1</v>
          </cell>
          <cell r="Z215">
            <v>0</v>
          </cell>
          <cell r="AA215">
            <v>0</v>
          </cell>
          <cell r="AB215">
            <v>39305</v>
          </cell>
          <cell r="AC215">
            <v>39305</v>
          </cell>
          <cell r="AD215">
            <v>0</v>
          </cell>
          <cell r="AE215">
            <v>1768680.9</v>
          </cell>
          <cell r="AF215">
            <v>1753676.0000000002</v>
          </cell>
          <cell r="AG215">
            <v>15004.899999999998</v>
          </cell>
          <cell r="AH215">
            <v>0</v>
          </cell>
          <cell r="AI215">
            <v>1610909.23</v>
          </cell>
          <cell r="AJ215">
            <v>157771.67000000001</v>
          </cell>
          <cell r="AK215">
            <v>0</v>
          </cell>
          <cell r="AL215">
            <v>0</v>
          </cell>
          <cell r="AM215">
            <v>1643.85</v>
          </cell>
          <cell r="AN215">
            <v>0</v>
          </cell>
          <cell r="AO215">
            <v>0</v>
          </cell>
          <cell r="AP215">
            <v>0</v>
          </cell>
          <cell r="AQ215">
            <v>0</v>
          </cell>
          <cell r="AR215">
            <v>-0.01</v>
          </cell>
          <cell r="AS215">
            <v>0</v>
          </cell>
          <cell r="AT215">
            <v>0</v>
          </cell>
          <cell r="AU215">
            <v>0</v>
          </cell>
          <cell r="AV215">
            <v>0</v>
          </cell>
          <cell r="AW215">
            <v>17496</v>
          </cell>
          <cell r="AX215">
            <v>0</v>
          </cell>
          <cell r="AY215">
            <v>0</v>
          </cell>
          <cell r="AZ215">
            <v>0</v>
          </cell>
          <cell r="BA215">
            <v>55986</v>
          </cell>
          <cell r="BB215">
            <v>0</v>
          </cell>
          <cell r="BC215">
            <v>81650</v>
          </cell>
        </row>
        <row r="216">
          <cell r="B216">
            <v>4140</v>
          </cell>
          <cell r="C216" t="str">
            <v>Elmwood P</v>
          </cell>
          <cell r="D216">
            <v>1887097.69</v>
          </cell>
          <cell r="E216">
            <v>1887097.69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77212.5</v>
          </cell>
          <cell r="K216">
            <v>77212.5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90772</v>
          </cell>
          <cell r="Q216">
            <v>90772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 t="b">
            <v>1</v>
          </cell>
          <cell r="Z216">
            <v>0</v>
          </cell>
          <cell r="AA216">
            <v>0</v>
          </cell>
          <cell r="AB216">
            <v>88173</v>
          </cell>
          <cell r="AC216">
            <v>88173</v>
          </cell>
          <cell r="AD216">
            <v>0</v>
          </cell>
          <cell r="AE216">
            <v>2461889.46</v>
          </cell>
          <cell r="AF216">
            <v>2443083.1199999996</v>
          </cell>
          <cell r="AG216">
            <v>18806.34</v>
          </cell>
          <cell r="AH216">
            <v>0</v>
          </cell>
          <cell r="AI216">
            <v>2315717.1800000002</v>
          </cell>
          <cell r="AJ216">
            <v>146172.28</v>
          </cell>
          <cell r="AK216">
            <v>0</v>
          </cell>
          <cell r="AL216">
            <v>0</v>
          </cell>
          <cell r="AM216">
            <v>3481.59</v>
          </cell>
          <cell r="AN216">
            <v>0</v>
          </cell>
          <cell r="AO216">
            <v>0</v>
          </cell>
          <cell r="AP216">
            <v>0</v>
          </cell>
          <cell r="AQ216">
            <v>0</v>
          </cell>
          <cell r="AR216">
            <v>0</v>
          </cell>
          <cell r="AS216">
            <v>0</v>
          </cell>
          <cell r="AT216">
            <v>0</v>
          </cell>
          <cell r="AU216">
            <v>0</v>
          </cell>
          <cell r="AV216">
            <v>0</v>
          </cell>
          <cell r="AW216">
            <v>0</v>
          </cell>
          <cell r="AX216">
            <v>136799</v>
          </cell>
          <cell r="AY216">
            <v>0</v>
          </cell>
          <cell r="AZ216">
            <v>0</v>
          </cell>
          <cell r="BA216">
            <v>0</v>
          </cell>
          <cell r="BB216">
            <v>0</v>
          </cell>
          <cell r="BC216">
            <v>0</v>
          </cell>
        </row>
        <row r="217">
          <cell r="B217">
            <v>2282</v>
          </cell>
          <cell r="C217" t="str">
            <v>Fingringhoe CE(VA) P</v>
          </cell>
          <cell r="D217">
            <v>545822.04999999993</v>
          </cell>
          <cell r="E217">
            <v>545822.05000000005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11656</v>
          </cell>
          <cell r="K217">
            <v>11656</v>
          </cell>
          <cell r="L217">
            <v>0</v>
          </cell>
          <cell r="M217">
            <v>0</v>
          </cell>
          <cell r="N217">
            <v>0</v>
          </cell>
          <cell r="O217">
            <v>0</v>
          </cell>
          <cell r="P217">
            <v>28650</v>
          </cell>
          <cell r="Q217">
            <v>28650</v>
          </cell>
          <cell r="R217">
            <v>0</v>
          </cell>
          <cell r="S217">
            <v>1400</v>
          </cell>
          <cell r="T217">
            <v>1400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 t="b">
            <v>1</v>
          </cell>
          <cell r="Z217">
            <v>0</v>
          </cell>
          <cell r="AA217">
            <v>0</v>
          </cell>
          <cell r="AB217">
            <v>28764</v>
          </cell>
          <cell r="AC217">
            <v>28764</v>
          </cell>
          <cell r="AD217">
            <v>0</v>
          </cell>
          <cell r="AE217">
            <v>717553.63</v>
          </cell>
          <cell r="AF217">
            <v>717553.63</v>
          </cell>
          <cell r="AG217">
            <v>0</v>
          </cell>
          <cell r="AH217">
            <v>0</v>
          </cell>
          <cell r="AI217">
            <v>588491.92000000004</v>
          </cell>
          <cell r="AJ217">
            <v>129061.71</v>
          </cell>
          <cell r="AK217">
            <v>0</v>
          </cell>
          <cell r="AL217">
            <v>0</v>
          </cell>
          <cell r="AM217">
            <v>724.98</v>
          </cell>
          <cell r="AN217">
            <v>0</v>
          </cell>
          <cell r="AO217">
            <v>0</v>
          </cell>
          <cell r="AP217">
            <v>0</v>
          </cell>
          <cell r="AQ217">
            <v>0</v>
          </cell>
          <cell r="AR217">
            <v>0</v>
          </cell>
          <cell r="AS217">
            <v>0</v>
          </cell>
          <cell r="AT217">
            <v>0</v>
          </cell>
          <cell r="AU217">
            <v>0</v>
          </cell>
          <cell r="AV217">
            <v>0</v>
          </cell>
          <cell r="AW217">
            <v>0</v>
          </cell>
          <cell r="AX217">
            <v>0</v>
          </cell>
          <cell r="AY217">
            <v>0</v>
          </cell>
          <cell r="AZ217">
            <v>0</v>
          </cell>
          <cell r="BA217">
            <v>58919</v>
          </cell>
          <cell r="BB217">
            <v>55000</v>
          </cell>
          <cell r="BC217">
            <v>3444</v>
          </cell>
        </row>
        <row r="218">
          <cell r="B218">
            <v>1860</v>
          </cell>
          <cell r="C218" t="str">
            <v>Roach Vale C P</v>
          </cell>
          <cell r="D218">
            <v>1041682.03</v>
          </cell>
          <cell r="E218">
            <v>1041682.03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28515</v>
          </cell>
          <cell r="K218">
            <v>28515</v>
          </cell>
          <cell r="L218">
            <v>0</v>
          </cell>
          <cell r="M218">
            <v>13160</v>
          </cell>
          <cell r="N218">
            <v>13160</v>
          </cell>
          <cell r="O218">
            <v>0</v>
          </cell>
          <cell r="P218">
            <v>114175</v>
          </cell>
          <cell r="Q218">
            <v>114175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 t="b">
            <v>1</v>
          </cell>
          <cell r="Z218">
            <v>0</v>
          </cell>
          <cell r="AA218">
            <v>0</v>
          </cell>
          <cell r="AB218">
            <v>48117</v>
          </cell>
          <cell r="AC218">
            <v>48117</v>
          </cell>
          <cell r="AD218">
            <v>0</v>
          </cell>
          <cell r="AE218">
            <v>1401432.2</v>
          </cell>
          <cell r="AF218">
            <v>1387480.38</v>
          </cell>
          <cell r="AG218">
            <v>13951.82</v>
          </cell>
          <cell r="AH218">
            <v>0</v>
          </cell>
          <cell r="AI218">
            <v>1178779.9099999999</v>
          </cell>
          <cell r="AJ218">
            <v>222652.29</v>
          </cell>
          <cell r="AK218">
            <v>0</v>
          </cell>
          <cell r="AL218">
            <v>0</v>
          </cell>
          <cell r="AM218">
            <v>1584.84</v>
          </cell>
          <cell r="AN218">
            <v>0</v>
          </cell>
          <cell r="AO218">
            <v>0</v>
          </cell>
          <cell r="AP218">
            <v>0</v>
          </cell>
          <cell r="AQ218">
            <v>0</v>
          </cell>
          <cell r="AR218">
            <v>0</v>
          </cell>
          <cell r="AS218">
            <v>3280</v>
          </cell>
          <cell r="AT218">
            <v>0</v>
          </cell>
          <cell r="AU218">
            <v>0</v>
          </cell>
          <cell r="AV218">
            <v>0</v>
          </cell>
          <cell r="AW218">
            <v>0</v>
          </cell>
          <cell r="AX218">
            <v>150604</v>
          </cell>
          <cell r="AY218">
            <v>13000</v>
          </cell>
          <cell r="AZ218">
            <v>5654</v>
          </cell>
          <cell r="BA218">
            <v>0</v>
          </cell>
          <cell r="BB218">
            <v>0</v>
          </cell>
          <cell r="BC218">
            <v>41045</v>
          </cell>
        </row>
        <row r="219">
          <cell r="B219">
            <v>1372</v>
          </cell>
          <cell r="C219" t="str">
            <v>John Bunyan C P &amp; N</v>
          </cell>
          <cell r="D219">
            <v>2666770.3600000003</v>
          </cell>
          <cell r="E219">
            <v>2666770.36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115592</v>
          </cell>
          <cell r="K219">
            <v>115592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285885</v>
          </cell>
          <cell r="Q219">
            <v>285885</v>
          </cell>
          <cell r="R219">
            <v>0</v>
          </cell>
          <cell r="S219">
            <v>7152.3399999999992</v>
          </cell>
          <cell r="T219">
            <v>7152.34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 t="b">
            <v>1</v>
          </cell>
          <cell r="Z219">
            <v>0</v>
          </cell>
          <cell r="AA219">
            <v>0</v>
          </cell>
          <cell r="AB219">
            <v>85076</v>
          </cell>
          <cell r="AC219">
            <v>85076</v>
          </cell>
          <cell r="AD219">
            <v>0</v>
          </cell>
          <cell r="AE219">
            <v>3417905.18</v>
          </cell>
          <cell r="AF219">
            <v>3422208.35</v>
          </cell>
          <cell r="AG219">
            <v>-4303.1700000000055</v>
          </cell>
          <cell r="AH219">
            <v>0</v>
          </cell>
          <cell r="AI219">
            <v>3354047.51</v>
          </cell>
          <cell r="AJ219">
            <v>63857.67</v>
          </cell>
          <cell r="AK219">
            <v>0</v>
          </cell>
          <cell r="AL219">
            <v>0</v>
          </cell>
          <cell r="AM219">
            <v>4147.5600000000004</v>
          </cell>
          <cell r="AN219">
            <v>0</v>
          </cell>
          <cell r="AO219">
            <v>0</v>
          </cell>
          <cell r="AP219">
            <v>0</v>
          </cell>
          <cell r="AQ219">
            <v>0</v>
          </cell>
          <cell r="AR219">
            <v>0</v>
          </cell>
          <cell r="AS219">
            <v>2400</v>
          </cell>
          <cell r="AT219">
            <v>0</v>
          </cell>
          <cell r="AU219">
            <v>0</v>
          </cell>
          <cell r="AV219">
            <v>0</v>
          </cell>
          <cell r="AW219">
            <v>0</v>
          </cell>
          <cell r="AX219">
            <v>0</v>
          </cell>
          <cell r="AY219">
            <v>0</v>
          </cell>
          <cell r="AZ219">
            <v>0</v>
          </cell>
          <cell r="BA219">
            <v>0</v>
          </cell>
          <cell r="BB219">
            <v>0</v>
          </cell>
          <cell r="BC219">
            <v>63924</v>
          </cell>
        </row>
        <row r="220">
          <cell r="B220">
            <v>4768</v>
          </cell>
          <cell r="C220" t="str">
            <v>Grange CP</v>
          </cell>
          <cell r="D220">
            <v>1401596.9</v>
          </cell>
          <cell r="E220">
            <v>1401596.9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33451</v>
          </cell>
          <cell r="K220">
            <v>33451</v>
          </cell>
          <cell r="L220">
            <v>0</v>
          </cell>
          <cell r="M220">
            <v>13160</v>
          </cell>
          <cell r="N220">
            <v>13160</v>
          </cell>
          <cell r="O220">
            <v>0</v>
          </cell>
          <cell r="P220">
            <v>59455</v>
          </cell>
          <cell r="Q220">
            <v>59455</v>
          </cell>
          <cell r="R220">
            <v>0</v>
          </cell>
          <cell r="S220">
            <v>1200</v>
          </cell>
          <cell r="T220">
            <v>1200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 t="b">
            <v>1</v>
          </cell>
          <cell r="Z220">
            <v>0</v>
          </cell>
          <cell r="AA220">
            <v>0</v>
          </cell>
          <cell r="AB220">
            <v>56949</v>
          </cell>
          <cell r="AC220">
            <v>56949</v>
          </cell>
          <cell r="AD220">
            <v>0</v>
          </cell>
          <cell r="AE220">
            <v>1660644.62</v>
          </cell>
          <cell r="AF220">
            <v>1644526.32</v>
          </cell>
          <cell r="AG220">
            <v>16118.3</v>
          </cell>
          <cell r="AH220">
            <v>0</v>
          </cell>
          <cell r="AI220">
            <v>1521995.1</v>
          </cell>
          <cell r="AJ220">
            <v>138649.51999999999</v>
          </cell>
          <cell r="AK220">
            <v>0</v>
          </cell>
          <cell r="AL220">
            <v>0</v>
          </cell>
          <cell r="AM220">
            <v>2551.42</v>
          </cell>
          <cell r="AN220">
            <v>0</v>
          </cell>
          <cell r="AO220">
            <v>0</v>
          </cell>
          <cell r="AP220">
            <v>0</v>
          </cell>
          <cell r="AQ220">
            <v>0</v>
          </cell>
          <cell r="AR220">
            <v>0</v>
          </cell>
          <cell r="AS220">
            <v>0</v>
          </cell>
          <cell r="AT220">
            <v>0</v>
          </cell>
          <cell r="AU220">
            <v>0</v>
          </cell>
          <cell r="AV220">
            <v>0</v>
          </cell>
          <cell r="AW220">
            <v>0</v>
          </cell>
          <cell r="AX220">
            <v>0</v>
          </cell>
          <cell r="AY220">
            <v>0</v>
          </cell>
          <cell r="AZ220">
            <v>0</v>
          </cell>
          <cell r="BA220">
            <v>0</v>
          </cell>
          <cell r="BB220">
            <v>0</v>
          </cell>
          <cell r="BC220">
            <v>122531</v>
          </cell>
        </row>
        <row r="221">
          <cell r="B221">
            <v>4856</v>
          </cell>
          <cell r="C221" t="str">
            <v>Broomgrove C I</v>
          </cell>
          <cell r="D221">
            <v>813774.19000000006</v>
          </cell>
          <cell r="E221">
            <v>813774.19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23642</v>
          </cell>
          <cell r="K221">
            <v>23642</v>
          </cell>
          <cell r="L221">
            <v>0</v>
          </cell>
          <cell r="M221">
            <v>11515</v>
          </cell>
          <cell r="N221">
            <v>11515</v>
          </cell>
          <cell r="O221">
            <v>0</v>
          </cell>
          <cell r="P221">
            <v>34295</v>
          </cell>
          <cell r="Q221">
            <v>34295</v>
          </cell>
          <cell r="R221">
            <v>0</v>
          </cell>
          <cell r="S221">
            <v>3656.93</v>
          </cell>
          <cell r="T221">
            <v>3656.93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 t="b">
            <v>1</v>
          </cell>
          <cell r="Z221">
            <v>0</v>
          </cell>
          <cell r="AA221">
            <v>0</v>
          </cell>
          <cell r="AB221">
            <v>68416</v>
          </cell>
          <cell r="AC221">
            <v>68416</v>
          </cell>
          <cell r="AD221">
            <v>0</v>
          </cell>
          <cell r="AE221">
            <v>1086523.95</v>
          </cell>
          <cell r="AF221">
            <v>1073234.1099999999</v>
          </cell>
          <cell r="AG221">
            <v>13289.84</v>
          </cell>
          <cell r="AH221">
            <v>0</v>
          </cell>
          <cell r="AI221">
            <v>931232.89</v>
          </cell>
          <cell r="AJ221">
            <v>155291.06</v>
          </cell>
          <cell r="AK221">
            <v>0</v>
          </cell>
          <cell r="AL221">
            <v>0</v>
          </cell>
          <cell r="AM221">
            <v>1365.66</v>
          </cell>
          <cell r="AN221">
            <v>0</v>
          </cell>
          <cell r="AO221">
            <v>0</v>
          </cell>
          <cell r="AP221">
            <v>0</v>
          </cell>
          <cell r="AQ221">
            <v>0</v>
          </cell>
          <cell r="AR221">
            <v>0</v>
          </cell>
          <cell r="AS221">
            <v>0</v>
          </cell>
          <cell r="AT221">
            <v>0</v>
          </cell>
          <cell r="AU221">
            <v>0</v>
          </cell>
          <cell r="AV221">
            <v>0</v>
          </cell>
          <cell r="AW221">
            <v>0</v>
          </cell>
          <cell r="AX221">
            <v>0</v>
          </cell>
          <cell r="AY221">
            <v>0</v>
          </cell>
          <cell r="AZ221">
            <v>0</v>
          </cell>
          <cell r="BA221">
            <v>124554</v>
          </cell>
          <cell r="BB221">
            <v>0</v>
          </cell>
          <cell r="BC221">
            <v>17447</v>
          </cell>
        </row>
        <row r="222">
          <cell r="B222">
            <v>3246</v>
          </cell>
          <cell r="C222" t="str">
            <v>Layer de la Haye CE P</v>
          </cell>
          <cell r="D222">
            <v>957726.2300000001</v>
          </cell>
          <cell r="E222">
            <v>957726.23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40362.5</v>
          </cell>
          <cell r="K222">
            <v>40362.5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36990</v>
          </cell>
          <cell r="Q222">
            <v>36990</v>
          </cell>
          <cell r="R222">
            <v>0</v>
          </cell>
          <cell r="S222">
            <v>3256.93</v>
          </cell>
          <cell r="T222">
            <v>3256.93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 t="b">
            <v>1</v>
          </cell>
          <cell r="Z222">
            <v>0</v>
          </cell>
          <cell r="AA222">
            <v>0</v>
          </cell>
          <cell r="AB222">
            <v>52114</v>
          </cell>
          <cell r="AC222">
            <v>52114</v>
          </cell>
          <cell r="AD222">
            <v>0</v>
          </cell>
          <cell r="AE222">
            <v>1187113.5</v>
          </cell>
          <cell r="AF222">
            <v>1172981.1400000001</v>
          </cell>
          <cell r="AG222">
            <v>14132.36</v>
          </cell>
          <cell r="AH222">
            <v>0</v>
          </cell>
          <cell r="AI222">
            <v>1090870.3700000001</v>
          </cell>
          <cell r="AJ222">
            <v>96243.13</v>
          </cell>
          <cell r="AK222">
            <v>0</v>
          </cell>
          <cell r="AL222">
            <v>0</v>
          </cell>
          <cell r="AM222">
            <v>1728.15</v>
          </cell>
          <cell r="AN222">
            <v>0</v>
          </cell>
          <cell r="AO222">
            <v>0</v>
          </cell>
          <cell r="AP222">
            <v>0</v>
          </cell>
          <cell r="AQ222">
            <v>0</v>
          </cell>
          <cell r="AR222">
            <v>0</v>
          </cell>
          <cell r="AS222">
            <v>0</v>
          </cell>
          <cell r="AT222">
            <v>0</v>
          </cell>
          <cell r="AU222">
            <v>0</v>
          </cell>
          <cell r="AV222">
            <v>0</v>
          </cell>
          <cell r="AW222">
            <v>0</v>
          </cell>
          <cell r="AX222">
            <v>0</v>
          </cell>
          <cell r="AY222">
            <v>0</v>
          </cell>
          <cell r="AZ222">
            <v>0</v>
          </cell>
          <cell r="BA222">
            <v>78944</v>
          </cell>
          <cell r="BB222">
            <v>0</v>
          </cell>
          <cell r="BC222">
            <v>14876</v>
          </cell>
        </row>
        <row r="223">
          <cell r="B223">
            <v>2944</v>
          </cell>
          <cell r="C223" t="str">
            <v>Highwood C P</v>
          </cell>
          <cell r="D223">
            <v>438060.41000000003</v>
          </cell>
          <cell r="E223">
            <v>438060.41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43592</v>
          </cell>
          <cell r="K223">
            <v>43592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21825</v>
          </cell>
          <cell r="Q223">
            <v>21825</v>
          </cell>
          <cell r="R223">
            <v>0</v>
          </cell>
          <cell r="S223">
            <v>200</v>
          </cell>
          <cell r="T223">
            <v>200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 t="b">
            <v>1</v>
          </cell>
          <cell r="Z223">
            <v>0</v>
          </cell>
          <cell r="AA223">
            <v>0</v>
          </cell>
          <cell r="AB223">
            <v>28175</v>
          </cell>
          <cell r="AC223">
            <v>28175</v>
          </cell>
          <cell r="AD223">
            <v>0</v>
          </cell>
          <cell r="AE223">
            <v>645327.57000000007</v>
          </cell>
          <cell r="AF223">
            <v>634224.27000000014</v>
          </cell>
          <cell r="AG223">
            <v>11103.3</v>
          </cell>
          <cell r="AH223">
            <v>0</v>
          </cell>
          <cell r="AI223">
            <v>490347.21</v>
          </cell>
          <cell r="AJ223">
            <v>154980.35999999999</v>
          </cell>
          <cell r="AK223">
            <v>0</v>
          </cell>
          <cell r="AL223">
            <v>0</v>
          </cell>
          <cell r="AM223">
            <v>463.65</v>
          </cell>
          <cell r="AN223">
            <v>0</v>
          </cell>
          <cell r="AO223">
            <v>3145</v>
          </cell>
          <cell r="AP223">
            <v>0</v>
          </cell>
          <cell r="AQ223">
            <v>0</v>
          </cell>
          <cell r="AR223">
            <v>0</v>
          </cell>
          <cell r="AS223">
            <v>0</v>
          </cell>
          <cell r="AT223">
            <v>0</v>
          </cell>
          <cell r="AU223">
            <v>0</v>
          </cell>
          <cell r="AV223">
            <v>0</v>
          </cell>
          <cell r="AW223">
            <v>0</v>
          </cell>
          <cell r="AX223">
            <v>0</v>
          </cell>
          <cell r="AY223">
            <v>20377</v>
          </cell>
          <cell r="AZ223">
            <v>0</v>
          </cell>
          <cell r="BA223">
            <v>79128</v>
          </cell>
          <cell r="BB223">
            <v>0</v>
          </cell>
          <cell r="BC223">
            <v>44372</v>
          </cell>
        </row>
        <row r="224">
          <cell r="B224">
            <v>8148</v>
          </cell>
          <cell r="C224" t="str">
            <v>Poplar Adolescent Unit</v>
          </cell>
          <cell r="D224">
            <v>164243</v>
          </cell>
          <cell r="E224">
            <v>164243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304213.71999999997</v>
          </cell>
          <cell r="K224">
            <v>304213.71999999997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 t="b">
            <v>1</v>
          </cell>
          <cell r="Z224">
            <v>0</v>
          </cell>
          <cell r="AA224">
            <v>0</v>
          </cell>
          <cell r="AB224">
            <v>0</v>
          </cell>
          <cell r="AC224">
            <v>0</v>
          </cell>
          <cell r="AD224">
            <v>0</v>
          </cell>
          <cell r="AE224">
            <v>660011.30000000005</v>
          </cell>
          <cell r="AF224">
            <v>645797.77</v>
          </cell>
          <cell r="AG224">
            <v>14213.529999999999</v>
          </cell>
          <cell r="AH224">
            <v>0</v>
          </cell>
          <cell r="AI224">
            <v>438419.9</v>
          </cell>
          <cell r="AJ224">
            <v>221591.4</v>
          </cell>
          <cell r="AK224">
            <v>0</v>
          </cell>
          <cell r="AL224">
            <v>0</v>
          </cell>
          <cell r="AM224">
            <v>0</v>
          </cell>
          <cell r="AN224">
            <v>0</v>
          </cell>
          <cell r="AO224">
            <v>0</v>
          </cell>
          <cell r="AP224">
            <v>0</v>
          </cell>
          <cell r="AQ224">
            <v>0</v>
          </cell>
          <cell r="AR224">
            <v>0</v>
          </cell>
          <cell r="AS224">
            <v>0</v>
          </cell>
          <cell r="AT224">
            <v>0</v>
          </cell>
          <cell r="AU224">
            <v>0</v>
          </cell>
          <cell r="AV224">
            <v>0</v>
          </cell>
          <cell r="AW224">
            <v>0</v>
          </cell>
          <cell r="AX224">
            <v>0</v>
          </cell>
          <cell r="AY224">
            <v>0</v>
          </cell>
          <cell r="AZ224">
            <v>0</v>
          </cell>
          <cell r="BA224">
            <v>0</v>
          </cell>
          <cell r="BB224">
            <v>199447</v>
          </cell>
          <cell r="BC224">
            <v>20000</v>
          </cell>
        </row>
        <row r="225">
          <cell r="B225">
            <v>3254</v>
          </cell>
          <cell r="C225" t="str">
            <v>Engaines P</v>
          </cell>
          <cell r="D225">
            <v>1657084.76</v>
          </cell>
          <cell r="E225">
            <v>1657084.76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37810</v>
          </cell>
          <cell r="K225">
            <v>37810</v>
          </cell>
          <cell r="L225">
            <v>0</v>
          </cell>
          <cell r="M225">
            <v>0</v>
          </cell>
          <cell r="N225">
            <v>0</v>
          </cell>
          <cell r="O225">
            <v>0</v>
          </cell>
          <cell r="P225">
            <v>103260</v>
          </cell>
          <cell r="Q225">
            <v>103260</v>
          </cell>
          <cell r="R225">
            <v>0</v>
          </cell>
          <cell r="S225">
            <v>7227.7199999999993</v>
          </cell>
          <cell r="T225">
            <v>7227.72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 t="b">
            <v>1</v>
          </cell>
          <cell r="Z225">
            <v>0</v>
          </cell>
          <cell r="AA225">
            <v>0</v>
          </cell>
          <cell r="AB225">
            <v>55705</v>
          </cell>
          <cell r="AC225">
            <v>55705</v>
          </cell>
          <cell r="AD225">
            <v>0</v>
          </cell>
          <cell r="AE225">
            <v>2037002.9000000001</v>
          </cell>
          <cell r="AF225">
            <v>2021098.8399999999</v>
          </cell>
          <cell r="AG225">
            <v>15904.06</v>
          </cell>
          <cell r="AH225">
            <v>0</v>
          </cell>
          <cell r="AI225">
            <v>1869843.42</v>
          </cell>
          <cell r="AJ225">
            <v>167159.48000000001</v>
          </cell>
          <cell r="AK225">
            <v>0</v>
          </cell>
          <cell r="AL225">
            <v>0</v>
          </cell>
          <cell r="AM225">
            <v>2385.69</v>
          </cell>
          <cell r="AN225">
            <v>0</v>
          </cell>
          <cell r="AO225">
            <v>0</v>
          </cell>
          <cell r="AP225">
            <v>0</v>
          </cell>
          <cell r="AQ225">
            <v>0</v>
          </cell>
          <cell r="AR225">
            <v>0</v>
          </cell>
          <cell r="AS225">
            <v>0</v>
          </cell>
          <cell r="AT225">
            <v>0</v>
          </cell>
          <cell r="AU225">
            <v>0</v>
          </cell>
          <cell r="AV225">
            <v>0</v>
          </cell>
          <cell r="AW225">
            <v>0</v>
          </cell>
          <cell r="AX225">
            <v>0</v>
          </cell>
          <cell r="AY225">
            <v>0</v>
          </cell>
          <cell r="AZ225">
            <v>0</v>
          </cell>
          <cell r="BA225">
            <v>67159</v>
          </cell>
          <cell r="BB225">
            <v>80000</v>
          </cell>
          <cell r="BC225">
            <v>20000</v>
          </cell>
        </row>
      </sheetData>
      <sheetData sheetId="5">
        <row r="1">
          <cell r="A1" t="str">
            <v>Sch Data lookup</v>
          </cell>
          <cell r="E1">
            <v>224</v>
          </cell>
          <cell r="F1">
            <v>184</v>
          </cell>
          <cell r="G1">
            <v>188</v>
          </cell>
          <cell r="H1">
            <v>189</v>
          </cell>
          <cell r="I1">
            <v>191</v>
          </cell>
          <cell r="J1">
            <v>192</v>
          </cell>
          <cell r="K1">
            <v>193</v>
          </cell>
          <cell r="L1">
            <v>194</v>
          </cell>
          <cell r="M1">
            <v>195</v>
          </cell>
          <cell r="N1">
            <v>196</v>
          </cell>
          <cell r="O1">
            <v>197</v>
          </cell>
          <cell r="P1">
            <v>200</v>
          </cell>
          <cell r="Q1">
            <v>201</v>
          </cell>
          <cell r="R1">
            <v>202</v>
          </cell>
          <cell r="S1">
            <v>203</v>
          </cell>
          <cell r="T1">
            <v>204</v>
          </cell>
          <cell r="U1">
            <v>205</v>
          </cell>
          <cell r="V1">
            <v>206</v>
          </cell>
          <cell r="W1">
            <v>207</v>
          </cell>
          <cell r="X1">
            <v>209</v>
          </cell>
          <cell r="Y1">
            <v>210</v>
          </cell>
          <cell r="Z1">
            <v>211</v>
          </cell>
          <cell r="AA1">
            <v>212</v>
          </cell>
          <cell r="AB1">
            <v>213</v>
          </cell>
          <cell r="AC1">
            <v>214</v>
          </cell>
          <cell r="AD1">
            <v>215</v>
          </cell>
          <cell r="AG1">
            <v>219</v>
          </cell>
          <cell r="AH1">
            <v>220</v>
          </cell>
          <cell r="AI1">
            <v>221</v>
          </cell>
          <cell r="AJ1">
            <v>222</v>
          </cell>
          <cell r="AK1">
            <v>223</v>
          </cell>
        </row>
        <row r="2">
          <cell r="A2" t="str">
            <v>Summary of Checks</v>
          </cell>
          <cell r="F2" t="str">
            <v>CLQ1</v>
          </cell>
          <cell r="G2" t="str">
            <v>CLQ2</v>
          </cell>
          <cell r="H2" t="str">
            <v>CLQ3</v>
          </cell>
          <cell r="I2" t="str">
            <v>CLQ4</v>
          </cell>
          <cell r="O2" t="str">
            <v>CLQ5</v>
          </cell>
          <cell r="Q2" t="str">
            <v>CLQ6</v>
          </cell>
          <cell r="R2" t="str">
            <v>CLQ7</v>
          </cell>
          <cell r="T2" t="str">
            <v>CLQ8</v>
          </cell>
          <cell r="V2" t="str">
            <v>CLQ9</v>
          </cell>
          <cell r="W2" t="str">
            <v>CLQ10</v>
          </cell>
          <cell r="X2" t="str">
            <v>CLQ11</v>
          </cell>
          <cell r="Y2" t="str">
            <v>CLQ12</v>
          </cell>
          <cell r="AA2" t="str">
            <v>CLQ13</v>
          </cell>
          <cell r="AB2" t="str">
            <v>CLQ13</v>
          </cell>
          <cell r="AC2" t="str">
            <v>CLQ14</v>
          </cell>
          <cell r="AD2" t="str">
            <v>CLQ14</v>
          </cell>
          <cell r="AG2" t="str">
            <v>Reconciled Closing Balances</v>
          </cell>
        </row>
        <row r="3">
          <cell r="A3" t="str">
            <v>Cost Code</v>
          </cell>
          <cell r="B3" t="str">
            <v>DfE No</v>
          </cell>
          <cell r="C3" t="str">
            <v>School Name</v>
          </cell>
          <cell r="D3" t="str">
            <v>Return Loaded?</v>
          </cell>
          <cell r="E3" t="str">
            <v>Yr End Return Authorised by Hd?</v>
          </cell>
          <cell r="F3" t="str">
            <v>CFR Return Complete?</v>
          </cell>
          <cell r="G3" t="str">
            <v>Funding Rec Complete?</v>
          </cell>
          <cell r="H3" t="str">
            <v>LA Funding on CFR correct?
(see Funding Rec Data)</v>
          </cell>
          <cell r="I3" t="str">
            <v>PF Rev: CY Bfwd = PY Closing Bal?</v>
          </cell>
          <cell r="J3" t="str">
            <v>PF Rev: CY Bfwd less PY Closing Bal?</v>
          </cell>
          <cell r="K3" t="str">
            <v>CF Rev: CY Bfwd = PY Closing Bal?</v>
          </cell>
          <cell r="L3" t="str">
            <v>CF Rev: CY Bfwd less PY Closing Bal?</v>
          </cell>
          <cell r="M3" t="str">
            <v>Capital:
CY Bfwd = PY Closing Bal?</v>
          </cell>
          <cell r="N3" t="str">
            <v>Capital:
CY Bfwd less PY Closing Bal?</v>
          </cell>
          <cell r="O3" t="str">
            <v>Does E30 = CI04?</v>
          </cell>
          <cell r="P3" t="str">
            <v>If E30&gt;CI04, has sch confirmed LA exp included?</v>
          </cell>
          <cell r="Q3" t="str">
            <v>Rec Form Complete?</v>
          </cell>
          <cell r="R3" t="str">
            <v>Sch Funding on Rec Form correct?</v>
          </cell>
          <cell r="S3" t="str">
            <v>Sch Funding less GL Funding</v>
          </cell>
          <cell r="T3" t="str">
            <v>Total CFR balance = Rec Form balance?</v>
          </cell>
          <cell r="U3" t="str">
            <v>CFR Bal less Rec Form Bal</v>
          </cell>
          <cell r="V3" t="str">
            <v>Bank Rec Complete?</v>
          </cell>
          <cell r="W3" t="str">
            <v>Bank Docs to be attached?</v>
          </cell>
          <cell r="X3" t="str">
            <v>Bal Sheet Complete?</v>
          </cell>
          <cell r="Y3" t="str">
            <v>Payroll Control &gt;0??</v>
          </cell>
          <cell r="Z3" t="str">
            <v>P.provider doesn't process March on-costs in April?</v>
          </cell>
          <cell r="AA3" t="str">
            <v>Revenue Bal on Bal sheet = CFR?</v>
          </cell>
          <cell r="AB3" t="str">
            <v>Revenue Bal on Bal sheet less CFR Bal</v>
          </cell>
          <cell r="AC3" t="str">
            <v>Capital Bal on Bal sheet = CFR?</v>
          </cell>
          <cell r="AD3" t="str">
            <v>Capital Bal on Bal sheet less CFR Bal</v>
          </cell>
          <cell r="AG3" t="str">
            <v>Pupil Focused Revenue</v>
          </cell>
          <cell r="AH3" t="str">
            <v>Community Focused Revenue</v>
          </cell>
          <cell r="AI3" t="str">
            <v>Revenue</v>
          </cell>
          <cell r="AJ3" t="str">
            <v>Capital</v>
          </cell>
          <cell r="AK3" t="str">
            <v>Total</v>
          </cell>
        </row>
        <row r="4">
          <cell r="A4">
            <v>4750</v>
          </cell>
          <cell r="B4">
            <v>3257</v>
          </cell>
          <cell r="C4" t="str">
            <v>Abacus Primary</v>
          </cell>
          <cell r="D4" t="str">
            <v>Y</v>
          </cell>
          <cell r="E4" t="str">
            <v>Y</v>
          </cell>
          <cell r="F4" t="str">
            <v>Y</v>
          </cell>
          <cell r="G4" t="str">
            <v>Y</v>
          </cell>
          <cell r="H4" t="str">
            <v>Y</v>
          </cell>
          <cell r="I4" t="str">
            <v>Y</v>
          </cell>
          <cell r="J4">
            <v>0</v>
          </cell>
          <cell r="K4" t="str">
            <v>Y</v>
          </cell>
          <cell r="L4">
            <v>0</v>
          </cell>
          <cell r="M4" t="str">
            <v>Y</v>
          </cell>
          <cell r="N4">
            <v>0</v>
          </cell>
          <cell r="O4" t="str">
            <v>Y</v>
          </cell>
          <cell r="P4" t="str">
            <v/>
          </cell>
          <cell r="Q4" t="str">
            <v>Y</v>
          </cell>
          <cell r="R4" t="str">
            <v>Y</v>
          </cell>
          <cell r="S4">
            <v>0</v>
          </cell>
          <cell r="T4" t="str">
            <v>Y</v>
          </cell>
          <cell r="U4">
            <v>0</v>
          </cell>
          <cell r="V4" t="str">
            <v>Y</v>
          </cell>
          <cell r="W4" t="str">
            <v/>
          </cell>
          <cell r="X4" t="str">
            <v>Y</v>
          </cell>
          <cell r="Y4" t="str">
            <v>Y</v>
          </cell>
          <cell r="Z4" t="str">
            <v/>
          </cell>
          <cell r="AA4" t="str">
            <v>Y</v>
          </cell>
          <cell r="AB4">
            <v>0</v>
          </cell>
          <cell r="AC4" t="str">
            <v>Y</v>
          </cell>
          <cell r="AD4">
            <v>0</v>
          </cell>
          <cell r="AG4">
            <v>284983.80000000028</v>
          </cell>
          <cell r="AH4">
            <v>0</v>
          </cell>
          <cell r="AI4">
            <v>284983.80000000028</v>
          </cell>
          <cell r="AJ4">
            <v>1923.3100000000013</v>
          </cell>
          <cell r="AK4">
            <v>286907.11000000028</v>
          </cell>
        </row>
        <row r="5">
          <cell r="A5">
            <v>2842</v>
          </cell>
          <cell r="B5">
            <v>3822</v>
          </cell>
          <cell r="C5" t="str">
            <v>All Saints CE P Dovercourt Harwich</v>
          </cell>
          <cell r="D5" t="str">
            <v>Y</v>
          </cell>
          <cell r="E5" t="str">
            <v>Y</v>
          </cell>
          <cell r="F5" t="str">
            <v>Y</v>
          </cell>
          <cell r="G5" t="str">
            <v>Y</v>
          </cell>
          <cell r="H5" t="str">
            <v>Y</v>
          </cell>
          <cell r="I5" t="str">
            <v>Y</v>
          </cell>
          <cell r="J5">
            <v>0</v>
          </cell>
          <cell r="K5" t="str">
            <v>Y</v>
          </cell>
          <cell r="L5">
            <v>0</v>
          </cell>
          <cell r="M5" t="str">
            <v>Y</v>
          </cell>
          <cell r="N5">
            <v>0</v>
          </cell>
          <cell r="O5" t="str">
            <v>Y</v>
          </cell>
          <cell r="P5" t="str">
            <v/>
          </cell>
          <cell r="Q5" t="str">
            <v>Y</v>
          </cell>
          <cell r="R5" t="str">
            <v>Y</v>
          </cell>
          <cell r="S5">
            <v>0</v>
          </cell>
          <cell r="T5" t="str">
            <v>Y</v>
          </cell>
          <cell r="U5">
            <v>0</v>
          </cell>
          <cell r="V5" t="str">
            <v>Y</v>
          </cell>
          <cell r="W5" t="str">
            <v/>
          </cell>
          <cell r="X5" t="str">
            <v>Y</v>
          </cell>
          <cell r="Y5" t="str">
            <v>Y</v>
          </cell>
          <cell r="Z5" t="str">
            <v/>
          </cell>
          <cell r="AA5" t="str">
            <v>Y</v>
          </cell>
          <cell r="AB5">
            <v>0</v>
          </cell>
          <cell r="AC5" t="str">
            <v>Y</v>
          </cell>
          <cell r="AD5">
            <v>0</v>
          </cell>
          <cell r="AG5">
            <v>162209.31999999983</v>
          </cell>
          <cell r="AH5">
            <v>0</v>
          </cell>
          <cell r="AI5">
            <v>162209.31999999983</v>
          </cell>
          <cell r="AJ5">
            <v>53019.48</v>
          </cell>
          <cell r="AK5">
            <v>215228.79999999984</v>
          </cell>
        </row>
        <row r="6">
          <cell r="A6">
            <v>3332</v>
          </cell>
          <cell r="B6">
            <v>3201</v>
          </cell>
          <cell r="C6" t="str">
            <v>All Saints CE P Maldon</v>
          </cell>
          <cell r="D6" t="str">
            <v>Y</v>
          </cell>
          <cell r="E6" t="str">
            <v>Y</v>
          </cell>
          <cell r="F6" t="str">
            <v>Y</v>
          </cell>
          <cell r="G6" t="str">
            <v>Y</v>
          </cell>
          <cell r="H6" t="str">
            <v>Y</v>
          </cell>
          <cell r="I6" t="str">
            <v>Y</v>
          </cell>
          <cell r="J6">
            <v>0</v>
          </cell>
          <cell r="K6" t="str">
            <v>Y</v>
          </cell>
          <cell r="L6">
            <v>0</v>
          </cell>
          <cell r="M6" t="str">
            <v>Y</v>
          </cell>
          <cell r="N6">
            <v>0</v>
          </cell>
          <cell r="O6" t="str">
            <v>Y</v>
          </cell>
          <cell r="P6" t="str">
            <v/>
          </cell>
          <cell r="Q6" t="str">
            <v>Y</v>
          </cell>
          <cell r="R6" t="str">
            <v>Y</v>
          </cell>
          <cell r="S6">
            <v>0</v>
          </cell>
          <cell r="T6" t="str">
            <v>Y</v>
          </cell>
          <cell r="U6">
            <v>0</v>
          </cell>
          <cell r="V6" t="str">
            <v>Y</v>
          </cell>
          <cell r="W6" t="str">
            <v/>
          </cell>
          <cell r="X6" t="str">
            <v>Y</v>
          </cell>
          <cell r="Y6" t="str">
            <v>Y</v>
          </cell>
          <cell r="Z6" t="str">
            <v/>
          </cell>
          <cell r="AA6" t="str">
            <v>Y</v>
          </cell>
          <cell r="AB6">
            <v>0</v>
          </cell>
          <cell r="AC6" t="str">
            <v>Y</v>
          </cell>
          <cell r="AD6">
            <v>0</v>
          </cell>
          <cell r="AG6">
            <v>82190.309999999357</v>
          </cell>
          <cell r="AH6">
            <v>0</v>
          </cell>
          <cell r="AI6">
            <v>82190.309999999357</v>
          </cell>
          <cell r="AJ6">
            <v>4264.6499999999069</v>
          </cell>
          <cell r="AK6">
            <v>86454.959999999264</v>
          </cell>
        </row>
        <row r="7">
          <cell r="A7">
            <v>2552</v>
          </cell>
          <cell r="B7">
            <v>3314</v>
          </cell>
          <cell r="C7" t="str">
            <v>All Saints'CE (Aided) P Great Oakley</v>
          </cell>
          <cell r="D7" t="str">
            <v>Y</v>
          </cell>
          <cell r="E7" t="str">
            <v>Y</v>
          </cell>
          <cell r="F7" t="str">
            <v>Y</v>
          </cell>
          <cell r="G7" t="str">
            <v>Y</v>
          </cell>
          <cell r="H7" t="str">
            <v>Y</v>
          </cell>
          <cell r="I7" t="str">
            <v>Y</v>
          </cell>
          <cell r="J7">
            <v>0</v>
          </cell>
          <cell r="K7" t="str">
            <v>Y</v>
          </cell>
          <cell r="L7">
            <v>0</v>
          </cell>
          <cell r="M7" t="str">
            <v>Y</v>
          </cell>
          <cell r="N7">
            <v>0</v>
          </cell>
          <cell r="O7" t="str">
            <v>Y</v>
          </cell>
          <cell r="P7" t="str">
            <v/>
          </cell>
          <cell r="Q7" t="str">
            <v>Y</v>
          </cell>
          <cell r="R7" t="str">
            <v>Y</v>
          </cell>
          <cell r="S7">
            <v>0</v>
          </cell>
          <cell r="T7" t="str">
            <v>Y</v>
          </cell>
          <cell r="U7">
            <v>0</v>
          </cell>
          <cell r="V7" t="str">
            <v>Y</v>
          </cell>
          <cell r="W7" t="str">
            <v/>
          </cell>
          <cell r="X7" t="str">
            <v>Y</v>
          </cell>
          <cell r="Y7" t="str">
            <v>Y</v>
          </cell>
          <cell r="Z7" t="str">
            <v/>
          </cell>
          <cell r="AA7" t="str">
            <v>Y</v>
          </cell>
          <cell r="AB7">
            <v>0</v>
          </cell>
          <cell r="AC7" t="str">
            <v>Y</v>
          </cell>
          <cell r="AD7">
            <v>0</v>
          </cell>
          <cell r="AG7">
            <v>142511.03000000003</v>
          </cell>
          <cell r="AH7">
            <v>0</v>
          </cell>
          <cell r="AI7">
            <v>142511.03000000003</v>
          </cell>
          <cell r="AJ7">
            <v>14243.19</v>
          </cell>
          <cell r="AK7">
            <v>156754.22000000003</v>
          </cell>
        </row>
        <row r="8">
          <cell r="A8">
            <v>1010</v>
          </cell>
          <cell r="B8">
            <v>2043</v>
          </cell>
          <cell r="C8" t="str">
            <v>Alresford C P</v>
          </cell>
          <cell r="D8" t="str">
            <v>Y</v>
          </cell>
          <cell r="E8" t="str">
            <v>Y</v>
          </cell>
          <cell r="F8" t="str">
            <v>Y</v>
          </cell>
          <cell r="G8" t="str">
            <v>Y</v>
          </cell>
          <cell r="H8" t="str">
            <v>Y</v>
          </cell>
          <cell r="I8" t="str">
            <v>Y</v>
          </cell>
          <cell r="J8">
            <v>0</v>
          </cell>
          <cell r="K8" t="str">
            <v>Y</v>
          </cell>
          <cell r="L8">
            <v>0</v>
          </cell>
          <cell r="M8" t="str">
            <v>Y</v>
          </cell>
          <cell r="N8">
            <v>0</v>
          </cell>
          <cell r="O8" t="str">
            <v>Y</v>
          </cell>
          <cell r="P8" t="str">
            <v/>
          </cell>
          <cell r="Q8" t="str">
            <v>Y</v>
          </cell>
          <cell r="R8" t="str">
            <v>Y</v>
          </cell>
          <cell r="S8">
            <v>0</v>
          </cell>
          <cell r="T8" t="str">
            <v>Y</v>
          </cell>
          <cell r="U8">
            <v>0</v>
          </cell>
          <cell r="V8" t="str">
            <v>Y</v>
          </cell>
          <cell r="W8" t="str">
            <v/>
          </cell>
          <cell r="X8" t="str">
            <v>Y</v>
          </cell>
          <cell r="Y8" t="str">
            <v>Y</v>
          </cell>
          <cell r="Z8" t="str">
            <v/>
          </cell>
          <cell r="AA8" t="str">
            <v>Y</v>
          </cell>
          <cell r="AB8">
            <v>0</v>
          </cell>
          <cell r="AC8" t="str">
            <v>Y</v>
          </cell>
          <cell r="AD8">
            <v>0</v>
          </cell>
          <cell r="AG8">
            <v>97609.189999999944</v>
          </cell>
          <cell r="AH8">
            <v>0</v>
          </cell>
          <cell r="AI8">
            <v>97609.189999999944</v>
          </cell>
          <cell r="AJ8">
            <v>11033.68</v>
          </cell>
          <cell r="AK8">
            <v>108642.86999999994</v>
          </cell>
        </row>
        <row r="9">
          <cell r="A9">
            <v>1026</v>
          </cell>
          <cell r="B9">
            <v>2710</v>
          </cell>
          <cell r="C9" t="str">
            <v>Ashdon C P</v>
          </cell>
          <cell r="D9" t="str">
            <v>Y</v>
          </cell>
          <cell r="E9" t="str">
            <v>Y</v>
          </cell>
          <cell r="F9" t="str">
            <v>Y</v>
          </cell>
          <cell r="G9" t="str">
            <v>Y</v>
          </cell>
          <cell r="H9" t="str">
            <v>Y</v>
          </cell>
          <cell r="I9" t="str">
            <v>Y</v>
          </cell>
          <cell r="J9">
            <v>0</v>
          </cell>
          <cell r="K9" t="str">
            <v>Y</v>
          </cell>
          <cell r="L9">
            <v>0</v>
          </cell>
          <cell r="M9" t="str">
            <v>Y</v>
          </cell>
          <cell r="N9">
            <v>0</v>
          </cell>
          <cell r="O9" t="str">
            <v>Y</v>
          </cell>
          <cell r="P9" t="str">
            <v/>
          </cell>
          <cell r="Q9" t="str">
            <v>Y</v>
          </cell>
          <cell r="R9" t="str">
            <v>Y</v>
          </cell>
          <cell r="S9">
            <v>0</v>
          </cell>
          <cell r="T9" t="str">
            <v>Y</v>
          </cell>
          <cell r="U9">
            <v>0</v>
          </cell>
          <cell r="V9" t="str">
            <v>Y</v>
          </cell>
          <cell r="W9" t="str">
            <v/>
          </cell>
          <cell r="X9" t="str">
            <v>Y</v>
          </cell>
          <cell r="Y9" t="str">
            <v>Y</v>
          </cell>
          <cell r="Z9" t="str">
            <v/>
          </cell>
          <cell r="AA9" t="str">
            <v>Y</v>
          </cell>
          <cell r="AB9">
            <v>0</v>
          </cell>
          <cell r="AC9" t="str">
            <v>Y</v>
          </cell>
          <cell r="AD9">
            <v>0</v>
          </cell>
          <cell r="AG9">
            <v>61675.519999999902</v>
          </cell>
          <cell r="AH9">
            <v>0</v>
          </cell>
          <cell r="AI9">
            <v>61675.519999999902</v>
          </cell>
          <cell r="AJ9">
            <v>2814.51</v>
          </cell>
          <cell r="AK9">
            <v>64490.029999999904</v>
          </cell>
        </row>
        <row r="10">
          <cell r="A10">
            <v>2452</v>
          </cell>
          <cell r="B10">
            <v>2579</v>
          </cell>
          <cell r="C10" t="str">
            <v>Baddow Hall C I Gt Baddow</v>
          </cell>
          <cell r="D10" t="str">
            <v>Y</v>
          </cell>
          <cell r="E10" t="str">
            <v>Y</v>
          </cell>
          <cell r="F10" t="str">
            <v>Y</v>
          </cell>
          <cell r="G10" t="str">
            <v>Y</v>
          </cell>
          <cell r="H10" t="str">
            <v>Y</v>
          </cell>
          <cell r="I10" t="str">
            <v>Y</v>
          </cell>
          <cell r="J10">
            <v>0</v>
          </cell>
          <cell r="K10" t="str">
            <v>Y</v>
          </cell>
          <cell r="L10">
            <v>0</v>
          </cell>
          <cell r="M10" t="str">
            <v>Y</v>
          </cell>
          <cell r="N10">
            <v>0</v>
          </cell>
          <cell r="O10" t="str">
            <v>Y</v>
          </cell>
          <cell r="P10" t="str">
            <v/>
          </cell>
          <cell r="Q10" t="str">
            <v>Y</v>
          </cell>
          <cell r="R10" t="str">
            <v>Y</v>
          </cell>
          <cell r="S10">
            <v>0</v>
          </cell>
          <cell r="T10" t="str">
            <v>Y</v>
          </cell>
          <cell r="U10">
            <v>0</v>
          </cell>
          <cell r="V10" t="str">
            <v>Y</v>
          </cell>
          <cell r="W10" t="str">
            <v/>
          </cell>
          <cell r="X10" t="str">
            <v>Y</v>
          </cell>
          <cell r="Y10" t="str">
            <v>Y</v>
          </cell>
          <cell r="Z10" t="str">
            <v/>
          </cell>
          <cell r="AA10" t="str">
            <v>Y</v>
          </cell>
          <cell r="AB10">
            <v>0</v>
          </cell>
          <cell r="AC10" t="str">
            <v>Y</v>
          </cell>
          <cell r="AD10">
            <v>0</v>
          </cell>
          <cell r="AG10">
            <v>196934.05000000028</v>
          </cell>
          <cell r="AH10">
            <v>0</v>
          </cell>
          <cell r="AI10">
            <v>196934.05000000028</v>
          </cell>
          <cell r="AJ10">
            <v>9350.32</v>
          </cell>
          <cell r="AK10">
            <v>206284.37000000029</v>
          </cell>
        </row>
        <row r="11">
          <cell r="A11">
            <v>2450</v>
          </cell>
          <cell r="B11">
            <v>2609</v>
          </cell>
          <cell r="C11" t="str">
            <v>Baddow Hall C J Gt Baddow</v>
          </cell>
          <cell r="D11" t="str">
            <v>Y</v>
          </cell>
          <cell r="E11" t="str">
            <v>Y</v>
          </cell>
          <cell r="F11" t="str">
            <v>Y</v>
          </cell>
          <cell r="G11" t="str">
            <v>Y</v>
          </cell>
          <cell r="H11" t="str">
            <v>Y</v>
          </cell>
          <cell r="I11" t="str">
            <v>Y</v>
          </cell>
          <cell r="J11">
            <v>0</v>
          </cell>
          <cell r="K11" t="str">
            <v>Y</v>
          </cell>
          <cell r="L11">
            <v>0</v>
          </cell>
          <cell r="M11" t="str">
            <v>Y</v>
          </cell>
          <cell r="N11">
            <v>0</v>
          </cell>
          <cell r="O11" t="str">
            <v>Y</v>
          </cell>
          <cell r="P11" t="str">
            <v/>
          </cell>
          <cell r="Q11" t="str">
            <v>Y</v>
          </cell>
          <cell r="R11" t="str">
            <v>Y</v>
          </cell>
          <cell r="S11">
            <v>0</v>
          </cell>
          <cell r="T11" t="str">
            <v>Y</v>
          </cell>
          <cell r="U11">
            <v>0</v>
          </cell>
          <cell r="V11" t="str">
            <v>Y</v>
          </cell>
          <cell r="W11" t="str">
            <v/>
          </cell>
          <cell r="X11" t="str">
            <v>Y</v>
          </cell>
          <cell r="Y11" t="str">
            <v>Y</v>
          </cell>
          <cell r="Z11" t="str">
            <v/>
          </cell>
          <cell r="AA11" t="str">
            <v>Y</v>
          </cell>
          <cell r="AB11">
            <v>0</v>
          </cell>
          <cell r="AC11" t="str">
            <v>Y</v>
          </cell>
          <cell r="AD11">
            <v>0</v>
          </cell>
          <cell r="AG11">
            <v>250793.93999999948</v>
          </cell>
          <cell r="AH11">
            <v>0</v>
          </cell>
          <cell r="AI11">
            <v>250793.93999999948</v>
          </cell>
          <cell r="AJ11">
            <v>14613.8</v>
          </cell>
          <cell r="AK11">
            <v>265407.73999999947</v>
          </cell>
        </row>
        <row r="12">
          <cell r="A12">
            <v>4432</v>
          </cell>
          <cell r="B12">
            <v>2088</v>
          </cell>
          <cell r="C12" t="str">
            <v>Baynards C P Tiptree</v>
          </cell>
          <cell r="D12" t="str">
            <v>Y</v>
          </cell>
          <cell r="E12" t="str">
            <v>Y</v>
          </cell>
          <cell r="F12" t="str">
            <v>Y</v>
          </cell>
          <cell r="G12" t="str">
            <v>Y</v>
          </cell>
          <cell r="H12" t="str">
            <v>Y</v>
          </cell>
          <cell r="I12" t="str">
            <v>Y</v>
          </cell>
          <cell r="J12">
            <v>0</v>
          </cell>
          <cell r="K12" t="str">
            <v>Y</v>
          </cell>
          <cell r="L12">
            <v>0</v>
          </cell>
          <cell r="M12" t="str">
            <v>Y</v>
          </cell>
          <cell r="N12">
            <v>0</v>
          </cell>
          <cell r="O12" t="str">
            <v>Y</v>
          </cell>
          <cell r="P12" t="str">
            <v/>
          </cell>
          <cell r="Q12" t="str">
            <v>Y</v>
          </cell>
          <cell r="R12" t="str">
            <v>Y</v>
          </cell>
          <cell r="S12">
            <v>0</v>
          </cell>
          <cell r="T12" t="str">
            <v>Y</v>
          </cell>
          <cell r="U12">
            <v>0</v>
          </cell>
          <cell r="V12" t="str">
            <v>Y</v>
          </cell>
          <cell r="W12" t="str">
            <v/>
          </cell>
          <cell r="X12" t="str">
            <v>Y</v>
          </cell>
          <cell r="Y12" t="str">
            <v>Y</v>
          </cell>
          <cell r="Z12" t="str">
            <v/>
          </cell>
          <cell r="AA12" t="str">
            <v>Y</v>
          </cell>
          <cell r="AB12">
            <v>0</v>
          </cell>
          <cell r="AC12" t="str">
            <v>Y</v>
          </cell>
          <cell r="AD12">
            <v>0</v>
          </cell>
          <cell r="AG12">
            <v>127472.97999999986</v>
          </cell>
          <cell r="AH12">
            <v>0</v>
          </cell>
          <cell r="AI12">
            <v>127472.97999999986</v>
          </cell>
          <cell r="AJ12">
            <v>4530.47</v>
          </cell>
          <cell r="AK12">
            <v>132003.44999999987</v>
          </cell>
        </row>
        <row r="13">
          <cell r="A13">
            <v>2454</v>
          </cell>
          <cell r="B13">
            <v>2789</v>
          </cell>
          <cell r="C13" t="str">
            <v>Beehive Lane C P Gt Baddow</v>
          </cell>
          <cell r="D13" t="str">
            <v>Y</v>
          </cell>
          <cell r="E13" t="str">
            <v>Y</v>
          </cell>
          <cell r="F13" t="str">
            <v>Y</v>
          </cell>
          <cell r="G13" t="str">
            <v>Y</v>
          </cell>
          <cell r="H13" t="str">
            <v>Y</v>
          </cell>
          <cell r="I13" t="str">
            <v>Y</v>
          </cell>
          <cell r="J13">
            <v>0</v>
          </cell>
          <cell r="K13" t="str">
            <v>Y</v>
          </cell>
          <cell r="L13">
            <v>0</v>
          </cell>
          <cell r="M13" t="str">
            <v>Y</v>
          </cell>
          <cell r="N13">
            <v>0</v>
          </cell>
          <cell r="O13" t="str">
            <v>Y</v>
          </cell>
          <cell r="P13" t="str">
            <v/>
          </cell>
          <cell r="Q13" t="str">
            <v>Y</v>
          </cell>
          <cell r="R13" t="str">
            <v>Y</v>
          </cell>
          <cell r="S13">
            <v>0</v>
          </cell>
          <cell r="T13" t="str">
            <v>Y</v>
          </cell>
          <cell r="U13">
            <v>0</v>
          </cell>
          <cell r="V13" t="str">
            <v>Y</v>
          </cell>
          <cell r="W13" t="str">
            <v/>
          </cell>
          <cell r="X13" t="str">
            <v>Y</v>
          </cell>
          <cell r="Y13" t="str">
            <v>Y</v>
          </cell>
          <cell r="Z13" t="str">
            <v/>
          </cell>
          <cell r="AA13" t="str">
            <v>Y</v>
          </cell>
          <cell r="AB13">
            <v>0</v>
          </cell>
          <cell r="AC13" t="str">
            <v>Y</v>
          </cell>
          <cell r="AD13">
            <v>0</v>
          </cell>
          <cell r="AG13">
            <v>105218.67000000039</v>
          </cell>
          <cell r="AH13">
            <v>0</v>
          </cell>
          <cell r="AI13">
            <v>105218.67000000039</v>
          </cell>
          <cell r="AJ13">
            <v>0</v>
          </cell>
          <cell r="AK13">
            <v>105218.67000000039</v>
          </cell>
        </row>
        <row r="14">
          <cell r="A14">
            <v>4200</v>
          </cell>
          <cell r="B14">
            <v>2747</v>
          </cell>
          <cell r="C14" t="str">
            <v>Bentfield C P Stansted</v>
          </cell>
          <cell r="D14" t="str">
            <v>Y</v>
          </cell>
          <cell r="E14" t="str">
            <v>Y</v>
          </cell>
          <cell r="F14" t="str">
            <v>Y</v>
          </cell>
          <cell r="G14" t="str">
            <v>Y</v>
          </cell>
          <cell r="H14" t="str">
            <v>Y</v>
          </cell>
          <cell r="I14" t="str">
            <v>Y</v>
          </cell>
          <cell r="J14">
            <v>0</v>
          </cell>
          <cell r="K14" t="str">
            <v>Y</v>
          </cell>
          <cell r="L14">
            <v>0</v>
          </cell>
          <cell r="M14" t="str">
            <v>Y</v>
          </cell>
          <cell r="N14">
            <v>0</v>
          </cell>
          <cell r="O14" t="str">
            <v>Y</v>
          </cell>
          <cell r="P14" t="str">
            <v/>
          </cell>
          <cell r="Q14" t="str">
            <v>Y</v>
          </cell>
          <cell r="R14" t="str">
            <v>Y</v>
          </cell>
          <cell r="S14">
            <v>0</v>
          </cell>
          <cell r="T14" t="str">
            <v>Y</v>
          </cell>
          <cell r="U14">
            <v>0</v>
          </cell>
          <cell r="V14" t="str">
            <v>Y</v>
          </cell>
          <cell r="W14" t="str">
            <v/>
          </cell>
          <cell r="X14" t="str">
            <v>Y</v>
          </cell>
          <cell r="Y14" t="str">
            <v>Y</v>
          </cell>
          <cell r="Z14" t="str">
            <v/>
          </cell>
          <cell r="AA14" t="str">
            <v>Y</v>
          </cell>
          <cell r="AB14">
            <v>0</v>
          </cell>
          <cell r="AC14" t="str">
            <v>Y</v>
          </cell>
          <cell r="AD14">
            <v>0</v>
          </cell>
          <cell r="AG14">
            <v>109170.19999999995</v>
          </cell>
          <cell r="AH14">
            <v>0</v>
          </cell>
          <cell r="AI14">
            <v>109170.19999999995</v>
          </cell>
          <cell r="AJ14">
            <v>0</v>
          </cell>
          <cell r="AK14">
            <v>109170.19999999995</v>
          </cell>
        </row>
        <row r="15">
          <cell r="A15">
            <v>1292</v>
          </cell>
          <cell r="B15">
            <v>3309</v>
          </cell>
          <cell r="C15" t="str">
            <v>Birch CE (V/A) P</v>
          </cell>
          <cell r="D15" t="str">
            <v>Y</v>
          </cell>
          <cell r="E15" t="str">
            <v>Y</v>
          </cell>
          <cell r="F15" t="str">
            <v>Y</v>
          </cell>
          <cell r="G15" t="str">
            <v>Y</v>
          </cell>
          <cell r="H15" t="str">
            <v>Y</v>
          </cell>
          <cell r="I15" t="str">
            <v>Y</v>
          </cell>
          <cell r="J15">
            <v>0</v>
          </cell>
          <cell r="K15" t="str">
            <v>Y</v>
          </cell>
          <cell r="L15">
            <v>0</v>
          </cell>
          <cell r="M15" t="str">
            <v>Y</v>
          </cell>
          <cell r="N15">
            <v>0</v>
          </cell>
          <cell r="O15" t="str">
            <v>Y</v>
          </cell>
          <cell r="P15" t="str">
            <v/>
          </cell>
          <cell r="Q15" t="str">
            <v>Y</v>
          </cell>
          <cell r="R15" t="str">
            <v>Y</v>
          </cell>
          <cell r="S15">
            <v>0</v>
          </cell>
          <cell r="T15" t="str">
            <v>Y</v>
          </cell>
          <cell r="U15">
            <v>0</v>
          </cell>
          <cell r="V15" t="str">
            <v>Y</v>
          </cell>
          <cell r="W15" t="str">
            <v/>
          </cell>
          <cell r="X15" t="str">
            <v>Y</v>
          </cell>
          <cell r="Y15" t="str">
            <v>Y</v>
          </cell>
          <cell r="Z15" t="str">
            <v/>
          </cell>
          <cell r="AA15" t="str">
            <v>Y</v>
          </cell>
          <cell r="AB15">
            <v>0</v>
          </cell>
          <cell r="AC15" t="str">
            <v>Y</v>
          </cell>
          <cell r="AD15">
            <v>0</v>
          </cell>
          <cell r="AG15">
            <v>100952.7699999999</v>
          </cell>
          <cell r="AH15">
            <v>0</v>
          </cell>
          <cell r="AI15">
            <v>100952.7699999999</v>
          </cell>
          <cell r="AJ15">
            <v>1022.5200000000041</v>
          </cell>
          <cell r="AK15">
            <v>101975.28999999991</v>
          </cell>
        </row>
        <row r="16">
          <cell r="A16">
            <v>1300</v>
          </cell>
          <cell r="B16">
            <v>3241</v>
          </cell>
          <cell r="C16" t="str">
            <v>Birchanger CE P</v>
          </cell>
          <cell r="D16" t="str">
            <v>Y</v>
          </cell>
          <cell r="E16" t="str">
            <v>Y</v>
          </cell>
          <cell r="F16" t="str">
            <v>Y</v>
          </cell>
          <cell r="G16" t="str">
            <v>Y</v>
          </cell>
          <cell r="H16" t="str">
            <v>Y</v>
          </cell>
          <cell r="I16" t="str">
            <v>Y</v>
          </cell>
          <cell r="J16">
            <v>0</v>
          </cell>
          <cell r="K16" t="str">
            <v>Y</v>
          </cell>
          <cell r="L16">
            <v>0</v>
          </cell>
          <cell r="M16" t="str">
            <v>Y</v>
          </cell>
          <cell r="N16">
            <v>0</v>
          </cell>
          <cell r="O16" t="str">
            <v>Y</v>
          </cell>
          <cell r="P16" t="str">
            <v/>
          </cell>
          <cell r="Q16" t="str">
            <v>Y</v>
          </cell>
          <cell r="R16" t="str">
            <v>Y</v>
          </cell>
          <cell r="S16">
            <v>0</v>
          </cell>
          <cell r="T16" t="str">
            <v>Y</v>
          </cell>
          <cell r="U16">
            <v>0</v>
          </cell>
          <cell r="V16" t="str">
            <v>Y</v>
          </cell>
          <cell r="W16" t="str">
            <v/>
          </cell>
          <cell r="X16" t="str">
            <v>Y</v>
          </cell>
          <cell r="Y16" t="str">
            <v>Y</v>
          </cell>
          <cell r="Z16" t="str">
            <v/>
          </cell>
          <cell r="AA16" t="str">
            <v>Y</v>
          </cell>
          <cell r="AB16">
            <v>0</v>
          </cell>
          <cell r="AC16" t="str">
            <v>Y</v>
          </cell>
          <cell r="AD16">
            <v>0</v>
          </cell>
          <cell r="AG16">
            <v>130033.46000000008</v>
          </cell>
          <cell r="AH16">
            <v>0</v>
          </cell>
          <cell r="AI16">
            <v>130033.46000000008</v>
          </cell>
          <cell r="AJ16">
            <v>1536.5599999999995</v>
          </cell>
          <cell r="AK16">
            <v>131570.02000000008</v>
          </cell>
        </row>
        <row r="17">
          <cell r="A17">
            <v>2528</v>
          </cell>
          <cell r="B17">
            <v>3324</v>
          </cell>
          <cell r="C17" t="str">
            <v>Bishop William Ward CE P Gt Horkesley</v>
          </cell>
          <cell r="D17" t="str">
            <v>Y</v>
          </cell>
          <cell r="E17" t="str">
            <v>Y</v>
          </cell>
          <cell r="F17" t="str">
            <v>Y</v>
          </cell>
          <cell r="G17" t="str">
            <v>Y</v>
          </cell>
          <cell r="H17" t="str">
            <v>Y</v>
          </cell>
          <cell r="I17" t="str">
            <v>Y</v>
          </cell>
          <cell r="J17">
            <v>0</v>
          </cell>
          <cell r="K17" t="str">
            <v>Y</v>
          </cell>
          <cell r="L17">
            <v>0</v>
          </cell>
          <cell r="M17" t="str">
            <v>Y</v>
          </cell>
          <cell r="N17">
            <v>0</v>
          </cell>
          <cell r="O17" t="str">
            <v>Y</v>
          </cell>
          <cell r="P17" t="str">
            <v/>
          </cell>
          <cell r="Q17" t="str">
            <v>Y</v>
          </cell>
          <cell r="R17" t="str">
            <v>Y</v>
          </cell>
          <cell r="S17">
            <v>0</v>
          </cell>
          <cell r="T17" t="str">
            <v>Y</v>
          </cell>
          <cell r="U17">
            <v>0</v>
          </cell>
          <cell r="V17" t="str">
            <v>Y</v>
          </cell>
          <cell r="W17" t="str">
            <v/>
          </cell>
          <cell r="X17" t="str">
            <v>Y</v>
          </cell>
          <cell r="Y17" t="str">
            <v>Y</v>
          </cell>
          <cell r="Z17" t="str">
            <v/>
          </cell>
          <cell r="AA17" t="str">
            <v>Y</v>
          </cell>
          <cell r="AB17">
            <v>0</v>
          </cell>
          <cell r="AC17" t="str">
            <v>Y</v>
          </cell>
          <cell r="AD17">
            <v>0</v>
          </cell>
          <cell r="AG17">
            <v>44363.459999999963</v>
          </cell>
          <cell r="AH17">
            <v>0</v>
          </cell>
          <cell r="AI17">
            <v>44363.459999999963</v>
          </cell>
          <cell r="AJ17">
            <v>8344.5400000000009</v>
          </cell>
          <cell r="AK17">
            <v>52707.999999999964</v>
          </cell>
        </row>
        <row r="18">
          <cell r="A18">
            <v>1696</v>
          </cell>
          <cell r="B18">
            <v>3823</v>
          </cell>
          <cell r="C18" t="str">
            <v>Bishops CE &amp; RC P The Chelmsford</v>
          </cell>
          <cell r="D18" t="str">
            <v>Y</v>
          </cell>
          <cell r="E18" t="str">
            <v>Y</v>
          </cell>
          <cell r="F18" t="str">
            <v>Y</v>
          </cell>
          <cell r="G18" t="str">
            <v>Y</v>
          </cell>
          <cell r="H18" t="str">
            <v>Y</v>
          </cell>
          <cell r="I18" t="str">
            <v>Y</v>
          </cell>
          <cell r="J18">
            <v>0</v>
          </cell>
          <cell r="K18" t="str">
            <v>Y</v>
          </cell>
          <cell r="L18">
            <v>0</v>
          </cell>
          <cell r="M18" t="str">
            <v>Y</v>
          </cell>
          <cell r="N18">
            <v>0</v>
          </cell>
          <cell r="O18" t="str">
            <v>Y</v>
          </cell>
          <cell r="P18" t="str">
            <v/>
          </cell>
          <cell r="Q18" t="str">
            <v>Y</v>
          </cell>
          <cell r="R18" t="str">
            <v>Y</v>
          </cell>
          <cell r="S18">
            <v>0</v>
          </cell>
          <cell r="T18" t="str">
            <v>Y</v>
          </cell>
          <cell r="U18">
            <v>0</v>
          </cell>
          <cell r="V18" t="str">
            <v>Y</v>
          </cell>
          <cell r="W18" t="str">
            <v/>
          </cell>
          <cell r="X18" t="str">
            <v>Y</v>
          </cell>
          <cell r="Y18" t="str">
            <v>Y</v>
          </cell>
          <cell r="Z18" t="str">
            <v/>
          </cell>
          <cell r="AA18" t="str">
            <v>Y</v>
          </cell>
          <cell r="AB18">
            <v>0</v>
          </cell>
          <cell r="AC18" t="str">
            <v>Y</v>
          </cell>
          <cell r="AD18">
            <v>0</v>
          </cell>
          <cell r="AG18">
            <v>317004.0700000003</v>
          </cell>
          <cell r="AH18">
            <v>0</v>
          </cell>
          <cell r="AI18">
            <v>317004.0700000003</v>
          </cell>
          <cell r="AJ18">
            <v>44927.08</v>
          </cell>
          <cell r="AK18">
            <v>361931.15000000031</v>
          </cell>
        </row>
        <row r="19">
          <cell r="A19">
            <v>1308</v>
          </cell>
          <cell r="B19">
            <v>2640</v>
          </cell>
          <cell r="C19" t="str">
            <v>Blackmore C P</v>
          </cell>
          <cell r="D19" t="str">
            <v>Y</v>
          </cell>
          <cell r="E19" t="str">
            <v>Y</v>
          </cell>
          <cell r="F19" t="str">
            <v>Y</v>
          </cell>
          <cell r="G19" t="str">
            <v>Y</v>
          </cell>
          <cell r="H19" t="str">
            <v>Y</v>
          </cell>
          <cell r="I19" t="str">
            <v>Y</v>
          </cell>
          <cell r="J19">
            <v>0</v>
          </cell>
          <cell r="K19" t="str">
            <v>Y</v>
          </cell>
          <cell r="L19">
            <v>0</v>
          </cell>
          <cell r="M19" t="str">
            <v>Y</v>
          </cell>
          <cell r="N19">
            <v>0</v>
          </cell>
          <cell r="O19" t="str">
            <v>Y</v>
          </cell>
          <cell r="P19" t="str">
            <v/>
          </cell>
          <cell r="Q19" t="str">
            <v>Y</v>
          </cell>
          <cell r="R19" t="str">
            <v>Y</v>
          </cell>
          <cell r="S19">
            <v>0</v>
          </cell>
          <cell r="T19" t="str">
            <v>Y</v>
          </cell>
          <cell r="U19">
            <v>0</v>
          </cell>
          <cell r="V19" t="str">
            <v>Y</v>
          </cell>
          <cell r="W19" t="str">
            <v/>
          </cell>
          <cell r="X19" t="str">
            <v>Y</v>
          </cell>
          <cell r="Y19" t="str">
            <v>Y</v>
          </cell>
          <cell r="Z19" t="str">
            <v/>
          </cell>
          <cell r="AA19" t="str">
            <v>Y</v>
          </cell>
          <cell r="AB19">
            <v>0</v>
          </cell>
          <cell r="AC19" t="str">
            <v>Y</v>
          </cell>
          <cell r="AD19">
            <v>0</v>
          </cell>
          <cell r="AG19">
            <v>94266.60999999987</v>
          </cell>
          <cell r="AH19">
            <v>0</v>
          </cell>
          <cell r="AI19">
            <v>94266.60999999987</v>
          </cell>
          <cell r="AJ19">
            <v>12536.050000000001</v>
          </cell>
          <cell r="AK19">
            <v>106802.65999999987</v>
          </cell>
        </row>
        <row r="20">
          <cell r="A20">
            <v>1324</v>
          </cell>
          <cell r="B20">
            <v>2659</v>
          </cell>
          <cell r="C20" t="str">
            <v>Boreham C P</v>
          </cell>
          <cell r="D20" t="str">
            <v>Y</v>
          </cell>
          <cell r="E20" t="str">
            <v>Y</v>
          </cell>
          <cell r="F20" t="str">
            <v>Y</v>
          </cell>
          <cell r="G20" t="str">
            <v>Y</v>
          </cell>
          <cell r="H20" t="str">
            <v>Y</v>
          </cell>
          <cell r="I20" t="str">
            <v>Y</v>
          </cell>
          <cell r="J20">
            <v>0</v>
          </cell>
          <cell r="K20" t="str">
            <v>Y</v>
          </cell>
          <cell r="L20">
            <v>0</v>
          </cell>
          <cell r="M20" t="str">
            <v>Y</v>
          </cell>
          <cell r="N20">
            <v>0</v>
          </cell>
          <cell r="O20" t="str">
            <v>Y</v>
          </cell>
          <cell r="P20" t="str">
            <v/>
          </cell>
          <cell r="Q20" t="str">
            <v>Y</v>
          </cell>
          <cell r="R20" t="str">
            <v>N</v>
          </cell>
          <cell r="S20">
            <v>35908.61</v>
          </cell>
          <cell r="T20" t="str">
            <v>Y</v>
          </cell>
          <cell r="U20">
            <v>0</v>
          </cell>
          <cell r="V20" t="str">
            <v>Y</v>
          </cell>
          <cell r="W20" t="str">
            <v/>
          </cell>
          <cell r="X20" t="str">
            <v>Y</v>
          </cell>
          <cell r="Y20" t="str">
            <v>Y</v>
          </cell>
          <cell r="Z20" t="str">
            <v/>
          </cell>
          <cell r="AA20" t="str">
            <v>Y</v>
          </cell>
          <cell r="AB20">
            <v>0</v>
          </cell>
          <cell r="AC20" t="str">
            <v>Y</v>
          </cell>
          <cell r="AD20">
            <v>0</v>
          </cell>
          <cell r="AG20">
            <v>166964.34000000055</v>
          </cell>
          <cell r="AH20">
            <v>0</v>
          </cell>
          <cell r="AI20">
            <v>166964.34000000055</v>
          </cell>
          <cell r="AJ20">
            <v>0</v>
          </cell>
          <cell r="AK20">
            <v>166964.34000000055</v>
          </cell>
        </row>
        <row r="21">
          <cell r="A21">
            <v>1340</v>
          </cell>
          <cell r="B21">
            <v>3018</v>
          </cell>
          <cell r="C21" t="str">
            <v>Boxted CE P</v>
          </cell>
          <cell r="D21" t="str">
            <v>Y</v>
          </cell>
          <cell r="E21" t="str">
            <v>Y</v>
          </cell>
          <cell r="F21" t="str">
            <v>Y</v>
          </cell>
          <cell r="G21" t="str">
            <v>Y</v>
          </cell>
          <cell r="H21" t="str">
            <v>Y</v>
          </cell>
          <cell r="I21" t="str">
            <v>Y</v>
          </cell>
          <cell r="J21">
            <v>0</v>
          </cell>
          <cell r="K21" t="str">
            <v>Y</v>
          </cell>
          <cell r="L21">
            <v>0</v>
          </cell>
          <cell r="M21" t="str">
            <v>Y</v>
          </cell>
          <cell r="N21">
            <v>0</v>
          </cell>
          <cell r="O21" t="str">
            <v>Y</v>
          </cell>
          <cell r="P21" t="str">
            <v/>
          </cell>
          <cell r="Q21" t="str">
            <v>Y</v>
          </cell>
          <cell r="R21" t="str">
            <v>Y</v>
          </cell>
          <cell r="S21">
            <v>0</v>
          </cell>
          <cell r="T21" t="str">
            <v>Y</v>
          </cell>
          <cell r="U21">
            <v>0</v>
          </cell>
          <cell r="V21" t="str">
            <v>Y</v>
          </cell>
          <cell r="W21" t="str">
            <v/>
          </cell>
          <cell r="X21" t="str">
            <v>Y</v>
          </cell>
          <cell r="Y21" t="str">
            <v>Y</v>
          </cell>
          <cell r="Z21" t="str">
            <v/>
          </cell>
          <cell r="AA21" t="str">
            <v>Y</v>
          </cell>
          <cell r="AB21">
            <v>0</v>
          </cell>
          <cell r="AC21" t="str">
            <v>Y</v>
          </cell>
          <cell r="AD21">
            <v>0</v>
          </cell>
          <cell r="AG21">
            <v>122192.87000000011</v>
          </cell>
          <cell r="AH21">
            <v>0</v>
          </cell>
          <cell r="AI21">
            <v>122192.87000000011</v>
          </cell>
          <cell r="AJ21">
            <v>9262.1500000000015</v>
          </cell>
          <cell r="AK21">
            <v>131455.02000000011</v>
          </cell>
        </row>
        <row r="22">
          <cell r="A22">
            <v>1348</v>
          </cell>
          <cell r="B22">
            <v>2044</v>
          </cell>
          <cell r="C22" t="str">
            <v>Bradfield C P</v>
          </cell>
          <cell r="D22" t="str">
            <v>Y</v>
          </cell>
          <cell r="E22" t="str">
            <v>Y</v>
          </cell>
          <cell r="F22" t="str">
            <v>Y</v>
          </cell>
          <cell r="G22" t="str">
            <v>Y</v>
          </cell>
          <cell r="H22" t="str">
            <v>Y</v>
          </cell>
          <cell r="I22" t="str">
            <v>Y</v>
          </cell>
          <cell r="J22">
            <v>0</v>
          </cell>
          <cell r="K22" t="str">
            <v>Y</v>
          </cell>
          <cell r="L22">
            <v>0</v>
          </cell>
          <cell r="M22" t="str">
            <v>Y</v>
          </cell>
          <cell r="N22">
            <v>0</v>
          </cell>
          <cell r="O22" t="str">
            <v>Y</v>
          </cell>
          <cell r="P22" t="str">
            <v/>
          </cell>
          <cell r="Q22" t="str">
            <v>Y</v>
          </cell>
          <cell r="R22" t="str">
            <v>Y</v>
          </cell>
          <cell r="S22">
            <v>0</v>
          </cell>
          <cell r="T22" t="str">
            <v>Y</v>
          </cell>
          <cell r="U22">
            <v>0</v>
          </cell>
          <cell r="V22" t="str">
            <v>Y</v>
          </cell>
          <cell r="W22" t="str">
            <v/>
          </cell>
          <cell r="X22" t="str">
            <v>Y</v>
          </cell>
          <cell r="Y22" t="str">
            <v>Y</v>
          </cell>
          <cell r="Z22" t="str">
            <v/>
          </cell>
          <cell r="AA22" t="str">
            <v>Y</v>
          </cell>
          <cell r="AB22">
            <v>0</v>
          </cell>
          <cell r="AC22" t="str">
            <v>Y</v>
          </cell>
          <cell r="AD22">
            <v>0</v>
          </cell>
          <cell r="AG22">
            <v>23027.390000000014</v>
          </cell>
          <cell r="AH22">
            <v>0</v>
          </cell>
          <cell r="AI22">
            <v>23027.390000000014</v>
          </cell>
          <cell r="AJ22">
            <v>3609.7900000000009</v>
          </cell>
          <cell r="AK22">
            <v>26637.180000000015</v>
          </cell>
        </row>
        <row r="23">
          <cell r="A23">
            <v>1460</v>
          </cell>
          <cell r="B23">
            <v>2068</v>
          </cell>
          <cell r="C23" t="str">
            <v>Brightlingsea C P</v>
          </cell>
          <cell r="D23" t="str">
            <v>Y</v>
          </cell>
          <cell r="E23" t="str">
            <v>Y</v>
          </cell>
          <cell r="F23" t="str">
            <v>Y</v>
          </cell>
          <cell r="G23" t="str">
            <v>Y</v>
          </cell>
          <cell r="H23" t="str">
            <v>Y</v>
          </cell>
          <cell r="I23" t="str">
            <v>Y</v>
          </cell>
          <cell r="J23">
            <v>0</v>
          </cell>
          <cell r="K23" t="str">
            <v>Y</v>
          </cell>
          <cell r="L23">
            <v>0</v>
          </cell>
          <cell r="M23" t="str">
            <v>Y</v>
          </cell>
          <cell r="N23">
            <v>0</v>
          </cell>
          <cell r="O23" t="str">
            <v>Y</v>
          </cell>
          <cell r="P23" t="str">
            <v/>
          </cell>
          <cell r="Q23" t="str">
            <v>Y</v>
          </cell>
          <cell r="R23" t="str">
            <v>Y</v>
          </cell>
          <cell r="S23">
            <v>0</v>
          </cell>
          <cell r="T23" t="str">
            <v>Y</v>
          </cell>
          <cell r="U23">
            <v>0</v>
          </cell>
          <cell r="V23" t="str">
            <v>Y</v>
          </cell>
          <cell r="W23" t="str">
            <v/>
          </cell>
          <cell r="X23" t="str">
            <v>Y</v>
          </cell>
          <cell r="Y23" t="str">
            <v>Y</v>
          </cell>
          <cell r="Z23" t="str">
            <v/>
          </cell>
          <cell r="AA23" t="str">
            <v>Y</v>
          </cell>
          <cell r="AB23">
            <v>0</v>
          </cell>
          <cell r="AC23" t="str">
            <v>Y</v>
          </cell>
          <cell r="AD23">
            <v>0</v>
          </cell>
          <cell r="AG23">
            <v>729900.38000000222</v>
          </cell>
          <cell r="AH23">
            <v>0</v>
          </cell>
          <cell r="AI23">
            <v>729900.38000000222</v>
          </cell>
          <cell r="AJ23">
            <v>0</v>
          </cell>
          <cell r="AK23">
            <v>729900.38000000222</v>
          </cell>
        </row>
        <row r="24">
          <cell r="A24">
            <v>1251</v>
          </cell>
          <cell r="B24">
            <v>2015</v>
          </cell>
          <cell r="C24" t="str">
            <v>Brightside Primary School</v>
          </cell>
          <cell r="D24" t="str">
            <v>Y</v>
          </cell>
          <cell r="E24" t="str">
            <v>Y</v>
          </cell>
          <cell r="F24" t="str">
            <v>Y</v>
          </cell>
          <cell r="G24" t="str">
            <v>Y</v>
          </cell>
          <cell r="H24" t="str">
            <v>Y</v>
          </cell>
          <cell r="I24" t="str">
            <v>Y</v>
          </cell>
          <cell r="J24">
            <v>0</v>
          </cell>
          <cell r="K24" t="str">
            <v>Y</v>
          </cell>
          <cell r="L24">
            <v>0</v>
          </cell>
          <cell r="M24" t="str">
            <v>Y</v>
          </cell>
          <cell r="N24">
            <v>0</v>
          </cell>
          <cell r="O24" t="str">
            <v>Y</v>
          </cell>
          <cell r="P24" t="str">
            <v/>
          </cell>
          <cell r="Q24" t="str">
            <v>Y</v>
          </cell>
          <cell r="R24" t="str">
            <v>Y</v>
          </cell>
          <cell r="S24">
            <v>0</v>
          </cell>
          <cell r="T24" t="str">
            <v>Y</v>
          </cell>
          <cell r="U24">
            <v>0</v>
          </cell>
          <cell r="V24" t="str">
            <v>Y</v>
          </cell>
          <cell r="W24" t="str">
            <v/>
          </cell>
          <cell r="X24" t="str">
            <v>Y</v>
          </cell>
          <cell r="Y24" t="str">
            <v>Y</v>
          </cell>
          <cell r="Z24" t="str">
            <v/>
          </cell>
          <cell r="AA24" t="str">
            <v>Y</v>
          </cell>
          <cell r="AB24">
            <v>0</v>
          </cell>
          <cell r="AC24" t="str">
            <v>Y</v>
          </cell>
          <cell r="AD24">
            <v>0</v>
          </cell>
          <cell r="AG24">
            <v>572639.36999999918</v>
          </cell>
          <cell r="AH24">
            <v>-30</v>
          </cell>
          <cell r="AI24">
            <v>572609.36999999918</v>
          </cell>
          <cell r="AJ24">
            <v>20150.36</v>
          </cell>
          <cell r="AK24">
            <v>592759.72999999917</v>
          </cell>
        </row>
        <row r="25">
          <cell r="A25">
            <v>1814</v>
          </cell>
          <cell r="B25">
            <v>5280</v>
          </cell>
          <cell r="C25" t="str">
            <v>Brinkley Grove Primary School</v>
          </cell>
          <cell r="D25" t="str">
            <v>Y</v>
          </cell>
          <cell r="E25" t="str">
            <v>Y</v>
          </cell>
          <cell r="F25" t="str">
            <v>Y</v>
          </cell>
          <cell r="G25" t="str">
            <v>Y</v>
          </cell>
          <cell r="H25" t="str">
            <v>Y</v>
          </cell>
          <cell r="I25" t="str">
            <v>Y</v>
          </cell>
          <cell r="J25">
            <v>0</v>
          </cell>
          <cell r="K25" t="str">
            <v>Y</v>
          </cell>
          <cell r="L25">
            <v>0</v>
          </cell>
          <cell r="M25" t="str">
            <v>Y</v>
          </cell>
          <cell r="N25">
            <v>0</v>
          </cell>
          <cell r="O25" t="str">
            <v>Y</v>
          </cell>
          <cell r="P25" t="str">
            <v/>
          </cell>
          <cell r="Q25" t="str">
            <v>Y</v>
          </cell>
          <cell r="R25" t="str">
            <v>Y</v>
          </cell>
          <cell r="S25">
            <v>0</v>
          </cell>
          <cell r="T25" t="str">
            <v>Y</v>
          </cell>
          <cell r="U25">
            <v>0</v>
          </cell>
          <cell r="V25" t="str">
            <v>Y</v>
          </cell>
          <cell r="W25" t="str">
            <v/>
          </cell>
          <cell r="X25" t="str">
            <v>Y</v>
          </cell>
          <cell r="Y25" t="str">
            <v>Y</v>
          </cell>
          <cell r="Z25" t="str">
            <v/>
          </cell>
          <cell r="AA25" t="str">
            <v>Y</v>
          </cell>
          <cell r="AB25">
            <v>0</v>
          </cell>
          <cell r="AC25" t="str">
            <v>Y</v>
          </cell>
          <cell r="AD25">
            <v>0</v>
          </cell>
          <cell r="AG25">
            <v>295931.84999999963</v>
          </cell>
          <cell r="AH25">
            <v>0</v>
          </cell>
          <cell r="AI25">
            <v>295931.84999999963</v>
          </cell>
          <cell r="AJ25">
            <v>12865.76</v>
          </cell>
          <cell r="AK25">
            <v>308797.60999999964</v>
          </cell>
        </row>
        <row r="26">
          <cell r="A26">
            <v>1476</v>
          </cell>
          <cell r="B26">
            <v>5252</v>
          </cell>
          <cell r="C26" t="str">
            <v>Broomfield Primary School</v>
          </cell>
          <cell r="D26" t="str">
            <v>Y</v>
          </cell>
          <cell r="E26" t="str">
            <v>Y</v>
          </cell>
          <cell r="F26" t="str">
            <v>Y</v>
          </cell>
          <cell r="G26" t="str">
            <v>Y</v>
          </cell>
          <cell r="H26" t="str">
            <v>Y</v>
          </cell>
          <cell r="I26" t="str">
            <v>Y</v>
          </cell>
          <cell r="J26">
            <v>0</v>
          </cell>
          <cell r="K26" t="str">
            <v>Y</v>
          </cell>
          <cell r="L26">
            <v>0</v>
          </cell>
          <cell r="M26" t="str">
            <v>Y</v>
          </cell>
          <cell r="N26">
            <v>0</v>
          </cell>
          <cell r="O26" t="str">
            <v>Y</v>
          </cell>
          <cell r="P26" t="str">
            <v/>
          </cell>
          <cell r="Q26" t="str">
            <v>Y</v>
          </cell>
          <cell r="R26" t="str">
            <v>Y</v>
          </cell>
          <cell r="S26">
            <v>0</v>
          </cell>
          <cell r="T26" t="str">
            <v>Y</v>
          </cell>
          <cell r="U26">
            <v>0</v>
          </cell>
          <cell r="V26" t="str">
            <v>Y</v>
          </cell>
          <cell r="W26" t="str">
            <v/>
          </cell>
          <cell r="X26" t="str">
            <v>Y</v>
          </cell>
          <cell r="Y26" t="str">
            <v>Y</v>
          </cell>
          <cell r="Z26" t="str">
            <v/>
          </cell>
          <cell r="AA26" t="str">
            <v>Y</v>
          </cell>
          <cell r="AB26">
            <v>0</v>
          </cell>
          <cell r="AC26" t="str">
            <v>Y</v>
          </cell>
          <cell r="AD26">
            <v>0</v>
          </cell>
          <cell r="AG26">
            <v>257579.12999999896</v>
          </cell>
          <cell r="AH26">
            <v>0</v>
          </cell>
          <cell r="AI26">
            <v>257579.12999999896</v>
          </cell>
          <cell r="AJ26">
            <v>27366.069999999992</v>
          </cell>
          <cell r="AK26">
            <v>284945.19999999896</v>
          </cell>
        </row>
        <row r="27">
          <cell r="A27">
            <v>4856</v>
          </cell>
          <cell r="B27">
            <v>2069</v>
          </cell>
          <cell r="C27" t="str">
            <v>Broomgrove C I Wivenhoe</v>
          </cell>
          <cell r="D27" t="str">
            <v>Y</v>
          </cell>
          <cell r="E27" t="str">
            <v>Y</v>
          </cell>
          <cell r="F27" t="str">
            <v>Y</v>
          </cell>
          <cell r="G27" t="str">
            <v>Y</v>
          </cell>
          <cell r="H27" t="str">
            <v>Y</v>
          </cell>
          <cell r="I27" t="str">
            <v>Y</v>
          </cell>
          <cell r="J27">
            <v>0</v>
          </cell>
          <cell r="K27" t="str">
            <v>Y</v>
          </cell>
          <cell r="L27">
            <v>0</v>
          </cell>
          <cell r="M27" t="str">
            <v>Y</v>
          </cell>
          <cell r="N27">
            <v>0</v>
          </cell>
          <cell r="O27" t="str">
            <v>Y</v>
          </cell>
          <cell r="P27" t="str">
            <v/>
          </cell>
          <cell r="Q27" t="str">
            <v>Y</v>
          </cell>
          <cell r="R27" t="str">
            <v>Y</v>
          </cell>
          <cell r="S27">
            <v>0</v>
          </cell>
          <cell r="T27" t="str">
            <v>Y</v>
          </cell>
          <cell r="U27">
            <v>0</v>
          </cell>
          <cell r="V27" t="str">
            <v>Y</v>
          </cell>
          <cell r="W27" t="str">
            <v/>
          </cell>
          <cell r="X27" t="str">
            <v>Y</v>
          </cell>
          <cell r="Y27" t="str">
            <v>Y</v>
          </cell>
          <cell r="Z27" t="str">
            <v/>
          </cell>
          <cell r="AA27" t="str">
            <v>Y</v>
          </cell>
          <cell r="AB27">
            <v>0</v>
          </cell>
          <cell r="AC27" t="str">
            <v>Y</v>
          </cell>
          <cell r="AD27">
            <v>0</v>
          </cell>
          <cell r="AG27">
            <v>142001.21999999997</v>
          </cell>
          <cell r="AH27">
            <v>0</v>
          </cell>
          <cell r="AI27">
            <v>142001.21999999997</v>
          </cell>
          <cell r="AJ27">
            <v>13289.84</v>
          </cell>
          <cell r="AK27">
            <v>155291.05999999997</v>
          </cell>
        </row>
        <row r="28">
          <cell r="A28">
            <v>4854</v>
          </cell>
          <cell r="B28">
            <v>2073</v>
          </cell>
          <cell r="C28" t="str">
            <v>Broomgrove C J Wivenhoe</v>
          </cell>
          <cell r="D28" t="str">
            <v>Y</v>
          </cell>
          <cell r="E28" t="str">
            <v>Y</v>
          </cell>
          <cell r="F28" t="str">
            <v>Y</v>
          </cell>
          <cell r="G28" t="str">
            <v>Y</v>
          </cell>
          <cell r="H28" t="str">
            <v>Y</v>
          </cell>
          <cell r="I28" t="str">
            <v>Y</v>
          </cell>
          <cell r="J28">
            <v>0</v>
          </cell>
          <cell r="K28" t="str">
            <v>Y</v>
          </cell>
          <cell r="L28">
            <v>0</v>
          </cell>
          <cell r="M28" t="str">
            <v>Y</v>
          </cell>
          <cell r="N28">
            <v>0</v>
          </cell>
          <cell r="O28" t="str">
            <v>Y</v>
          </cell>
          <cell r="P28" t="str">
            <v/>
          </cell>
          <cell r="Q28" t="str">
            <v>Y</v>
          </cell>
          <cell r="R28" t="str">
            <v>Y</v>
          </cell>
          <cell r="S28">
            <v>0</v>
          </cell>
          <cell r="T28" t="str">
            <v>Y</v>
          </cell>
          <cell r="U28">
            <v>0</v>
          </cell>
          <cell r="V28" t="str">
            <v>Y</v>
          </cell>
          <cell r="W28" t="str">
            <v/>
          </cell>
          <cell r="X28" t="str">
            <v>Y</v>
          </cell>
          <cell r="Y28" t="str">
            <v>Y</v>
          </cell>
          <cell r="Z28" t="str">
            <v/>
          </cell>
          <cell r="AA28" t="str">
            <v>Y</v>
          </cell>
          <cell r="AB28">
            <v>0</v>
          </cell>
          <cell r="AC28" t="str">
            <v>Y</v>
          </cell>
          <cell r="AD28">
            <v>0</v>
          </cell>
          <cell r="AG28">
            <v>-10394.70999999973</v>
          </cell>
          <cell r="AH28">
            <v>0</v>
          </cell>
          <cell r="AI28">
            <v>-10394.70999999973</v>
          </cell>
          <cell r="AJ28">
            <v>14152.42</v>
          </cell>
          <cell r="AK28">
            <v>3757.7100000002702</v>
          </cell>
        </row>
        <row r="29">
          <cell r="A29">
            <v>1496</v>
          </cell>
          <cell r="B29">
            <v>3008</v>
          </cell>
          <cell r="C29" t="str">
            <v xml:space="preserve">Bulmer St Andrews CE Primary </v>
          </cell>
          <cell r="D29" t="str">
            <v>Y</v>
          </cell>
          <cell r="E29" t="str">
            <v>Y</v>
          </cell>
          <cell r="F29" t="str">
            <v>Y</v>
          </cell>
          <cell r="G29" t="str">
            <v>Y</v>
          </cell>
          <cell r="H29" t="str">
            <v>Y</v>
          </cell>
          <cell r="I29" t="str">
            <v>Y</v>
          </cell>
          <cell r="J29">
            <v>0</v>
          </cell>
          <cell r="K29" t="str">
            <v>Y</v>
          </cell>
          <cell r="L29">
            <v>0</v>
          </cell>
          <cell r="M29" t="str">
            <v>Y</v>
          </cell>
          <cell r="N29">
            <v>0</v>
          </cell>
          <cell r="O29" t="str">
            <v>Y</v>
          </cell>
          <cell r="P29" t="str">
            <v/>
          </cell>
          <cell r="Q29" t="str">
            <v>Y</v>
          </cell>
          <cell r="R29" t="str">
            <v>Y</v>
          </cell>
          <cell r="S29">
            <v>0</v>
          </cell>
          <cell r="T29" t="str">
            <v>Y</v>
          </cell>
          <cell r="U29">
            <v>0</v>
          </cell>
          <cell r="V29" t="str">
            <v>Y</v>
          </cell>
          <cell r="W29" t="str">
            <v/>
          </cell>
          <cell r="X29" t="str">
            <v>Y</v>
          </cell>
          <cell r="Y29" t="str">
            <v>Y</v>
          </cell>
          <cell r="Z29" t="str">
            <v/>
          </cell>
          <cell r="AA29" t="str">
            <v>Y</v>
          </cell>
          <cell r="AB29">
            <v>0</v>
          </cell>
          <cell r="AC29" t="str">
            <v>Y</v>
          </cell>
          <cell r="AD29">
            <v>0</v>
          </cell>
          <cell r="AG29">
            <v>43920.64000000013</v>
          </cell>
          <cell r="AH29">
            <v>0</v>
          </cell>
          <cell r="AI29">
            <v>43920.64000000013</v>
          </cell>
          <cell r="AJ29">
            <v>11356.34</v>
          </cell>
          <cell r="AK29">
            <v>55276.980000000127</v>
          </cell>
        </row>
        <row r="30">
          <cell r="A30">
            <v>1504</v>
          </cell>
          <cell r="B30">
            <v>2310</v>
          </cell>
          <cell r="C30" t="str">
            <v>Burnham on Crouch C P</v>
          </cell>
          <cell r="D30" t="str">
            <v>Y</v>
          </cell>
          <cell r="E30" t="str">
            <v>Y</v>
          </cell>
          <cell r="F30" t="str">
            <v>Y</v>
          </cell>
          <cell r="G30" t="str">
            <v>Y</v>
          </cell>
          <cell r="H30" t="str">
            <v>Y</v>
          </cell>
          <cell r="I30" t="str">
            <v>Y</v>
          </cell>
          <cell r="J30">
            <v>0</v>
          </cell>
          <cell r="K30" t="str">
            <v>Y</v>
          </cell>
          <cell r="L30">
            <v>0</v>
          </cell>
          <cell r="M30" t="str">
            <v>Y</v>
          </cell>
          <cell r="N30">
            <v>0</v>
          </cell>
          <cell r="O30" t="str">
            <v>N</v>
          </cell>
          <cell r="P30" t="str">
            <v>Y</v>
          </cell>
          <cell r="Q30" t="str">
            <v>Y</v>
          </cell>
          <cell r="R30" t="str">
            <v>Y</v>
          </cell>
          <cell r="S30">
            <v>0</v>
          </cell>
          <cell r="T30" t="str">
            <v>Y</v>
          </cell>
          <cell r="U30">
            <v>0</v>
          </cell>
          <cell r="V30" t="str">
            <v>Y</v>
          </cell>
          <cell r="W30" t="str">
            <v/>
          </cell>
          <cell r="X30" t="str">
            <v>Y</v>
          </cell>
          <cell r="Y30" t="str">
            <v>Y</v>
          </cell>
          <cell r="Z30" t="str">
            <v/>
          </cell>
          <cell r="AA30" t="str">
            <v>Y</v>
          </cell>
          <cell r="AB30">
            <v>0</v>
          </cell>
          <cell r="AC30" t="str">
            <v>Y</v>
          </cell>
          <cell r="AD30">
            <v>0</v>
          </cell>
          <cell r="AG30">
            <v>357337.27999999933</v>
          </cell>
          <cell r="AH30">
            <v>0</v>
          </cell>
          <cell r="AI30">
            <v>357337.27999999933</v>
          </cell>
          <cell r="AJ30">
            <v>7654.25</v>
          </cell>
          <cell r="AK30">
            <v>364991.52999999933</v>
          </cell>
        </row>
        <row r="31">
          <cell r="A31">
            <v>1254</v>
          </cell>
          <cell r="B31">
            <v>5236</v>
          </cell>
          <cell r="C31" t="str">
            <v>Buttsbury Infant School</v>
          </cell>
          <cell r="D31" t="str">
            <v>Y</v>
          </cell>
          <cell r="E31" t="str">
            <v>Y</v>
          </cell>
          <cell r="F31" t="str">
            <v>Y</v>
          </cell>
          <cell r="G31" t="str">
            <v>Y</v>
          </cell>
          <cell r="H31" t="str">
            <v>Y</v>
          </cell>
          <cell r="I31" t="str">
            <v>Y</v>
          </cell>
          <cell r="J31">
            <v>0</v>
          </cell>
          <cell r="K31" t="str">
            <v>Y</v>
          </cell>
          <cell r="L31">
            <v>0</v>
          </cell>
          <cell r="M31" t="str">
            <v>Y</v>
          </cell>
          <cell r="N31">
            <v>0</v>
          </cell>
          <cell r="O31" t="str">
            <v>Y</v>
          </cell>
          <cell r="P31" t="str">
            <v/>
          </cell>
          <cell r="Q31" t="str">
            <v>Y</v>
          </cell>
          <cell r="R31" t="str">
            <v>Y</v>
          </cell>
          <cell r="S31">
            <v>0</v>
          </cell>
          <cell r="T31" t="str">
            <v>Y</v>
          </cell>
          <cell r="U31">
            <v>0</v>
          </cell>
          <cell r="V31" t="str">
            <v>Y</v>
          </cell>
          <cell r="W31" t="str">
            <v/>
          </cell>
          <cell r="X31" t="str">
            <v>Y</v>
          </cell>
          <cell r="Y31" t="str">
            <v>Y</v>
          </cell>
          <cell r="Z31" t="str">
            <v/>
          </cell>
          <cell r="AA31" t="str">
            <v>Y</v>
          </cell>
          <cell r="AB31">
            <v>0</v>
          </cell>
          <cell r="AC31" t="str">
            <v>Y</v>
          </cell>
          <cell r="AD31">
            <v>0</v>
          </cell>
          <cell r="AG31">
            <v>299884.71999999974</v>
          </cell>
          <cell r="AH31">
            <v>0</v>
          </cell>
          <cell r="AI31">
            <v>299884.71999999974</v>
          </cell>
          <cell r="AJ31">
            <v>28.059999999997672</v>
          </cell>
          <cell r="AK31">
            <v>299912.77999999974</v>
          </cell>
        </row>
        <row r="32">
          <cell r="A32">
            <v>1564</v>
          </cell>
          <cell r="B32">
            <v>2751</v>
          </cell>
          <cell r="C32" t="str">
            <v>Canvey C I Canvey Island</v>
          </cell>
          <cell r="D32" t="str">
            <v>Y</v>
          </cell>
          <cell r="E32" t="str">
            <v>Y</v>
          </cell>
          <cell r="F32" t="str">
            <v>Y</v>
          </cell>
          <cell r="G32" t="str">
            <v>Y</v>
          </cell>
          <cell r="H32" t="str">
            <v>Y</v>
          </cell>
          <cell r="I32" t="str">
            <v>Y</v>
          </cell>
          <cell r="J32">
            <v>0</v>
          </cell>
          <cell r="K32" t="str">
            <v>Y</v>
          </cell>
          <cell r="L32">
            <v>0</v>
          </cell>
          <cell r="M32" t="str">
            <v>Y</v>
          </cell>
          <cell r="N32">
            <v>0</v>
          </cell>
          <cell r="O32" t="str">
            <v>Y</v>
          </cell>
          <cell r="P32" t="str">
            <v/>
          </cell>
          <cell r="Q32" t="str">
            <v>Y</v>
          </cell>
          <cell r="R32" t="str">
            <v>Y</v>
          </cell>
          <cell r="S32">
            <v>0</v>
          </cell>
          <cell r="T32" t="str">
            <v>Y</v>
          </cell>
          <cell r="U32">
            <v>0</v>
          </cell>
          <cell r="V32" t="str">
            <v>Y</v>
          </cell>
          <cell r="W32" t="str">
            <v/>
          </cell>
          <cell r="X32" t="str">
            <v>Y</v>
          </cell>
          <cell r="Y32" t="str">
            <v>Y</v>
          </cell>
          <cell r="Z32" t="str">
            <v/>
          </cell>
          <cell r="AA32" t="str">
            <v>Y</v>
          </cell>
          <cell r="AB32">
            <v>0</v>
          </cell>
          <cell r="AC32" t="str">
            <v>Y</v>
          </cell>
          <cell r="AD32">
            <v>0</v>
          </cell>
          <cell r="AG32">
            <v>237515.75000000023</v>
          </cell>
          <cell r="AH32">
            <v>0</v>
          </cell>
          <cell r="AI32">
            <v>237515.75000000023</v>
          </cell>
          <cell r="AJ32">
            <v>0</v>
          </cell>
          <cell r="AK32">
            <v>237515.75000000023</v>
          </cell>
        </row>
        <row r="33">
          <cell r="A33">
            <v>1562</v>
          </cell>
          <cell r="B33">
            <v>2311</v>
          </cell>
          <cell r="C33" t="str">
            <v>Canvey C J Canvey Island</v>
          </cell>
          <cell r="D33" t="str">
            <v>Y</v>
          </cell>
          <cell r="E33" t="str">
            <v>Y</v>
          </cell>
          <cell r="F33" t="str">
            <v>Y</v>
          </cell>
          <cell r="G33" t="str">
            <v>Y</v>
          </cell>
          <cell r="H33" t="str">
            <v>Y</v>
          </cell>
          <cell r="I33" t="str">
            <v>Y</v>
          </cell>
          <cell r="J33">
            <v>0</v>
          </cell>
          <cell r="K33" t="str">
            <v>Y</v>
          </cell>
          <cell r="L33">
            <v>0</v>
          </cell>
          <cell r="M33" t="str">
            <v>Y</v>
          </cell>
          <cell r="N33">
            <v>0</v>
          </cell>
          <cell r="O33" t="str">
            <v>Y</v>
          </cell>
          <cell r="P33" t="str">
            <v/>
          </cell>
          <cell r="Q33" t="str">
            <v>Y</v>
          </cell>
          <cell r="R33" t="str">
            <v>Y</v>
          </cell>
          <cell r="S33">
            <v>0</v>
          </cell>
          <cell r="T33" t="str">
            <v>Y</v>
          </cell>
          <cell r="U33">
            <v>0</v>
          </cell>
          <cell r="V33" t="str">
            <v>Y</v>
          </cell>
          <cell r="W33" t="str">
            <v/>
          </cell>
          <cell r="X33" t="str">
            <v>Y</v>
          </cell>
          <cell r="Y33" t="str">
            <v>Y</v>
          </cell>
          <cell r="Z33" t="str">
            <v/>
          </cell>
          <cell r="AA33" t="str">
            <v>Y</v>
          </cell>
          <cell r="AB33">
            <v>0</v>
          </cell>
          <cell r="AC33" t="str">
            <v>Y</v>
          </cell>
          <cell r="AD33">
            <v>0</v>
          </cell>
          <cell r="AG33">
            <v>148509.24000000046</v>
          </cell>
          <cell r="AH33">
            <v>0</v>
          </cell>
          <cell r="AI33">
            <v>148509.24000000046</v>
          </cell>
          <cell r="AJ33">
            <v>0.3999999999996362</v>
          </cell>
          <cell r="AK33">
            <v>148509.64000000045</v>
          </cell>
        </row>
        <row r="34">
          <cell r="A34">
            <v>1646</v>
          </cell>
          <cell r="B34">
            <v>5249</v>
          </cell>
          <cell r="C34" t="str">
            <v>Cathedral School</v>
          </cell>
          <cell r="D34" t="str">
            <v>Y</v>
          </cell>
          <cell r="E34" t="str">
            <v>Y</v>
          </cell>
          <cell r="F34" t="str">
            <v>Y</v>
          </cell>
          <cell r="G34" t="str">
            <v>Y</v>
          </cell>
          <cell r="H34" t="str">
            <v>Y</v>
          </cell>
          <cell r="I34" t="str">
            <v>Y</v>
          </cell>
          <cell r="J34">
            <v>0</v>
          </cell>
          <cell r="K34" t="str">
            <v>Y</v>
          </cell>
          <cell r="L34">
            <v>0</v>
          </cell>
          <cell r="M34" t="str">
            <v>Y</v>
          </cell>
          <cell r="N34">
            <v>0</v>
          </cell>
          <cell r="O34" t="str">
            <v>Y</v>
          </cell>
          <cell r="P34" t="str">
            <v/>
          </cell>
          <cell r="Q34" t="str">
            <v>Y</v>
          </cell>
          <cell r="R34" t="str">
            <v>Y</v>
          </cell>
          <cell r="S34">
            <v>0</v>
          </cell>
          <cell r="T34" t="str">
            <v>Y</v>
          </cell>
          <cell r="U34">
            <v>0</v>
          </cell>
          <cell r="V34" t="str">
            <v>Y</v>
          </cell>
          <cell r="W34" t="str">
            <v/>
          </cell>
          <cell r="X34" t="str">
            <v>Y</v>
          </cell>
          <cell r="Y34" t="str">
            <v>Y</v>
          </cell>
          <cell r="Z34" t="str">
            <v/>
          </cell>
          <cell r="AA34" t="str">
            <v>Y</v>
          </cell>
          <cell r="AB34">
            <v>0</v>
          </cell>
          <cell r="AC34" t="str">
            <v>Y</v>
          </cell>
          <cell r="AD34">
            <v>0</v>
          </cell>
          <cell r="AG34">
            <v>95884.870000000112</v>
          </cell>
          <cell r="AH34">
            <v>0</v>
          </cell>
          <cell r="AI34">
            <v>95884.870000000112</v>
          </cell>
          <cell r="AJ34">
            <v>27897.469999999994</v>
          </cell>
          <cell r="AK34">
            <v>123782.34000000011</v>
          </cell>
        </row>
        <row r="35">
          <cell r="A35">
            <v>1643</v>
          </cell>
          <cell r="B35">
            <v>3826</v>
          </cell>
          <cell r="C35" t="str">
            <v>Chancellor Park</v>
          </cell>
          <cell r="D35" t="str">
            <v>Y</v>
          </cell>
          <cell r="E35" t="str">
            <v>Y</v>
          </cell>
          <cell r="F35" t="str">
            <v>Y</v>
          </cell>
          <cell r="G35" t="str">
            <v>Y</v>
          </cell>
          <cell r="H35" t="str">
            <v>Y</v>
          </cell>
          <cell r="I35" t="str">
            <v>Y</v>
          </cell>
          <cell r="J35">
            <v>0</v>
          </cell>
          <cell r="K35" t="str">
            <v>Y</v>
          </cell>
          <cell r="L35">
            <v>0</v>
          </cell>
          <cell r="M35" t="str">
            <v>Y</v>
          </cell>
          <cell r="N35">
            <v>0</v>
          </cell>
          <cell r="O35" t="str">
            <v>Y</v>
          </cell>
          <cell r="P35" t="str">
            <v/>
          </cell>
          <cell r="Q35" t="str">
            <v>Y</v>
          </cell>
          <cell r="R35" t="str">
            <v>Y</v>
          </cell>
          <cell r="S35">
            <v>0</v>
          </cell>
          <cell r="T35" t="str">
            <v>Y</v>
          </cell>
          <cell r="U35">
            <v>0</v>
          </cell>
          <cell r="V35" t="str">
            <v>Y</v>
          </cell>
          <cell r="W35" t="str">
            <v/>
          </cell>
          <cell r="X35" t="str">
            <v>Y</v>
          </cell>
          <cell r="Y35" t="str">
            <v>Y</v>
          </cell>
          <cell r="Z35" t="str">
            <v/>
          </cell>
          <cell r="AA35" t="str">
            <v>Y</v>
          </cell>
          <cell r="AB35">
            <v>0</v>
          </cell>
          <cell r="AC35" t="str">
            <v>Y</v>
          </cell>
          <cell r="AD35">
            <v>0</v>
          </cell>
          <cell r="AG35">
            <v>74382.909999999451</v>
          </cell>
          <cell r="AH35">
            <v>0</v>
          </cell>
          <cell r="AI35">
            <v>74382.909999999451</v>
          </cell>
          <cell r="AJ35">
            <v>11497.28</v>
          </cell>
          <cell r="AK35">
            <v>85880.189999999449</v>
          </cell>
        </row>
        <row r="36">
          <cell r="A36">
            <v>2844</v>
          </cell>
          <cell r="B36">
            <v>5261</v>
          </cell>
          <cell r="C36" t="str">
            <v>Chase Lane Primary School</v>
          </cell>
          <cell r="D36" t="str">
            <v>Y</v>
          </cell>
          <cell r="E36" t="str">
            <v>Y</v>
          </cell>
          <cell r="F36" t="str">
            <v>Y</v>
          </cell>
          <cell r="G36" t="str">
            <v>Y</v>
          </cell>
          <cell r="H36" t="str">
            <v>Y</v>
          </cell>
          <cell r="I36" t="str">
            <v>Y</v>
          </cell>
          <cell r="J36">
            <v>0</v>
          </cell>
          <cell r="K36" t="str">
            <v>Y</v>
          </cell>
          <cell r="L36">
            <v>0</v>
          </cell>
          <cell r="M36" t="str">
            <v>Y</v>
          </cell>
          <cell r="N36">
            <v>0</v>
          </cell>
          <cell r="O36" t="str">
            <v>Y</v>
          </cell>
          <cell r="P36" t="str">
            <v/>
          </cell>
          <cell r="Q36" t="str">
            <v>Y</v>
          </cell>
          <cell r="R36" t="str">
            <v>Y</v>
          </cell>
          <cell r="S36">
            <v>0</v>
          </cell>
          <cell r="T36" t="str">
            <v>Y</v>
          </cell>
          <cell r="U36">
            <v>0</v>
          </cell>
          <cell r="V36" t="str">
            <v>Y</v>
          </cell>
          <cell r="W36" t="str">
            <v/>
          </cell>
          <cell r="X36" t="str">
            <v>Y</v>
          </cell>
          <cell r="Y36" t="str">
            <v>Y</v>
          </cell>
          <cell r="Z36" t="str">
            <v/>
          </cell>
          <cell r="AA36" t="str">
            <v>Y</v>
          </cell>
          <cell r="AB36">
            <v>0</v>
          </cell>
          <cell r="AC36" t="str">
            <v>Y</v>
          </cell>
          <cell r="AD36">
            <v>0</v>
          </cell>
          <cell r="AG36">
            <v>409956.61999999918</v>
          </cell>
          <cell r="AH36">
            <v>0</v>
          </cell>
          <cell r="AI36">
            <v>409956.61999999918</v>
          </cell>
          <cell r="AJ36">
            <v>26044.729999999996</v>
          </cell>
          <cell r="AK36">
            <v>436001.34999999916</v>
          </cell>
        </row>
        <row r="37">
          <cell r="A37">
            <v>4816</v>
          </cell>
          <cell r="B37">
            <v>2330</v>
          </cell>
          <cell r="C37" t="str">
            <v>Chipping Hill School Witham</v>
          </cell>
          <cell r="D37" t="str">
            <v>Y</v>
          </cell>
          <cell r="E37" t="str">
            <v>Y</v>
          </cell>
          <cell r="F37" t="str">
            <v>Y</v>
          </cell>
          <cell r="G37" t="str">
            <v>Y</v>
          </cell>
          <cell r="H37" t="str">
            <v>Y</v>
          </cell>
          <cell r="I37" t="str">
            <v>Y</v>
          </cell>
          <cell r="J37">
            <v>0</v>
          </cell>
          <cell r="K37" t="str">
            <v>Y</v>
          </cell>
          <cell r="L37">
            <v>0</v>
          </cell>
          <cell r="M37" t="str">
            <v>Y</v>
          </cell>
          <cell r="N37">
            <v>0</v>
          </cell>
          <cell r="O37" t="str">
            <v>Y</v>
          </cell>
          <cell r="P37" t="str">
            <v/>
          </cell>
          <cell r="Q37" t="str">
            <v>Y</v>
          </cell>
          <cell r="R37" t="str">
            <v>Y</v>
          </cell>
          <cell r="S37">
            <v>0</v>
          </cell>
          <cell r="T37" t="str">
            <v>Y</v>
          </cell>
          <cell r="U37">
            <v>0</v>
          </cell>
          <cell r="V37" t="str">
            <v>Y</v>
          </cell>
          <cell r="W37" t="str">
            <v/>
          </cell>
          <cell r="X37" t="str">
            <v>Y</v>
          </cell>
          <cell r="Y37" t="str">
            <v>Y</v>
          </cell>
          <cell r="Z37" t="str">
            <v/>
          </cell>
          <cell r="AA37" t="str">
            <v>Y</v>
          </cell>
          <cell r="AB37">
            <v>0</v>
          </cell>
          <cell r="AC37" t="str">
            <v>Y</v>
          </cell>
          <cell r="AD37">
            <v>0</v>
          </cell>
          <cell r="AG37">
            <v>476032.44999999879</v>
          </cell>
          <cell r="AH37">
            <v>0</v>
          </cell>
          <cell r="AI37">
            <v>476032.44999999879</v>
          </cell>
          <cell r="AJ37">
            <v>9538.34</v>
          </cell>
          <cell r="AK37">
            <v>485570.78999999881</v>
          </cell>
        </row>
        <row r="38">
          <cell r="A38">
            <v>1760</v>
          </cell>
          <cell r="B38">
            <v>3795</v>
          </cell>
          <cell r="C38" t="str">
            <v>Chrishall Holy Trinity &amp; St NicholasCE P</v>
          </cell>
          <cell r="D38" t="str">
            <v>Y</v>
          </cell>
          <cell r="E38" t="str">
            <v>Y</v>
          </cell>
          <cell r="F38" t="str">
            <v>Y</v>
          </cell>
          <cell r="G38" t="str">
            <v>Y</v>
          </cell>
          <cell r="H38" t="str">
            <v>Y</v>
          </cell>
          <cell r="I38" t="str">
            <v>Y</v>
          </cell>
          <cell r="J38">
            <v>0</v>
          </cell>
          <cell r="K38" t="str">
            <v>Y</v>
          </cell>
          <cell r="L38">
            <v>0</v>
          </cell>
          <cell r="M38" t="str">
            <v>Y</v>
          </cell>
          <cell r="N38">
            <v>0</v>
          </cell>
          <cell r="O38" t="str">
            <v>Y</v>
          </cell>
          <cell r="P38" t="str">
            <v/>
          </cell>
          <cell r="Q38" t="str">
            <v>Y</v>
          </cell>
          <cell r="R38" t="str">
            <v>Y</v>
          </cell>
          <cell r="S38">
            <v>0</v>
          </cell>
          <cell r="T38" t="str">
            <v>Y</v>
          </cell>
          <cell r="U38">
            <v>0</v>
          </cell>
          <cell r="V38" t="str">
            <v>Y</v>
          </cell>
          <cell r="W38" t="str">
            <v/>
          </cell>
          <cell r="X38" t="str">
            <v>Y</v>
          </cell>
          <cell r="Y38" t="str">
            <v>Y</v>
          </cell>
          <cell r="Z38" t="str">
            <v/>
          </cell>
          <cell r="AA38" t="str">
            <v>Y</v>
          </cell>
          <cell r="AB38">
            <v>0</v>
          </cell>
          <cell r="AC38" t="str">
            <v>Y</v>
          </cell>
          <cell r="AD38">
            <v>0</v>
          </cell>
          <cell r="AG38">
            <v>52846.380000000005</v>
          </cell>
          <cell r="AH38">
            <v>0</v>
          </cell>
          <cell r="AI38">
            <v>52846.380000000005</v>
          </cell>
          <cell r="AJ38">
            <v>9830.6700000000019</v>
          </cell>
          <cell r="AK38">
            <v>62677.05</v>
          </cell>
        </row>
        <row r="39">
          <cell r="A39">
            <v>2706</v>
          </cell>
          <cell r="B39">
            <v>2082</v>
          </cell>
          <cell r="C39" t="str">
            <v>Church Langley C P Harlow</v>
          </cell>
          <cell r="D39" t="str">
            <v>Y</v>
          </cell>
          <cell r="E39" t="str">
            <v>Y</v>
          </cell>
          <cell r="F39" t="str">
            <v>Y</v>
          </cell>
          <cell r="G39" t="str">
            <v>Y</v>
          </cell>
          <cell r="H39" t="str">
            <v>Y</v>
          </cell>
          <cell r="I39" t="str">
            <v>Y</v>
          </cell>
          <cell r="J39">
            <v>0</v>
          </cell>
          <cell r="K39" t="str">
            <v>Y</v>
          </cell>
          <cell r="L39">
            <v>0</v>
          </cell>
          <cell r="M39" t="str">
            <v>Y</v>
          </cell>
          <cell r="N39">
            <v>0</v>
          </cell>
          <cell r="O39" t="str">
            <v>Y</v>
          </cell>
          <cell r="P39" t="str">
            <v/>
          </cell>
          <cell r="Q39" t="str">
            <v>Y</v>
          </cell>
          <cell r="R39" t="str">
            <v>Y</v>
          </cell>
          <cell r="S39">
            <v>0</v>
          </cell>
          <cell r="T39" t="str">
            <v>Y</v>
          </cell>
          <cell r="U39">
            <v>0</v>
          </cell>
          <cell r="V39" t="str">
            <v>Y</v>
          </cell>
          <cell r="W39" t="str">
            <v/>
          </cell>
          <cell r="X39" t="str">
            <v>Y</v>
          </cell>
          <cell r="Y39" t="str">
            <v>Y</v>
          </cell>
          <cell r="Z39" t="str">
            <v/>
          </cell>
          <cell r="AA39" t="str">
            <v>Y</v>
          </cell>
          <cell r="AB39">
            <v>0</v>
          </cell>
          <cell r="AC39" t="str">
            <v>Y</v>
          </cell>
          <cell r="AD39">
            <v>0</v>
          </cell>
          <cell r="AG39">
            <v>568967.03000000026</v>
          </cell>
          <cell r="AH39">
            <v>0</v>
          </cell>
          <cell r="AI39">
            <v>568967.03000000026</v>
          </cell>
          <cell r="AJ39">
            <v>19969.82</v>
          </cell>
          <cell r="AK39">
            <v>588936.85000000021</v>
          </cell>
        </row>
        <row r="40">
          <cell r="A40">
            <v>2708</v>
          </cell>
          <cell r="B40">
            <v>3501</v>
          </cell>
          <cell r="C40" t="str">
            <v>Churchgate CE P Harlow</v>
          </cell>
          <cell r="D40" t="str">
            <v>Y</v>
          </cell>
          <cell r="E40" t="str">
            <v>Y</v>
          </cell>
          <cell r="F40" t="str">
            <v>Y</v>
          </cell>
          <cell r="G40" t="str">
            <v>Y</v>
          </cell>
          <cell r="H40" t="str">
            <v>Y</v>
          </cell>
          <cell r="I40" t="str">
            <v>Y</v>
          </cell>
          <cell r="J40">
            <v>0</v>
          </cell>
          <cell r="K40" t="str">
            <v>Y</v>
          </cell>
          <cell r="L40">
            <v>0</v>
          </cell>
          <cell r="M40" t="str">
            <v>Y</v>
          </cell>
          <cell r="N40">
            <v>0</v>
          </cell>
          <cell r="O40" t="str">
            <v>Y</v>
          </cell>
          <cell r="P40" t="str">
            <v/>
          </cell>
          <cell r="Q40" t="str">
            <v>Y</v>
          </cell>
          <cell r="R40" t="str">
            <v>Y</v>
          </cell>
          <cell r="S40">
            <v>0</v>
          </cell>
          <cell r="T40" t="str">
            <v>Y</v>
          </cell>
          <cell r="U40">
            <v>0</v>
          </cell>
          <cell r="V40" t="str">
            <v>Y</v>
          </cell>
          <cell r="W40" t="str">
            <v/>
          </cell>
          <cell r="X40" t="str">
            <v>Y</v>
          </cell>
          <cell r="Y40" t="str">
            <v>Y</v>
          </cell>
          <cell r="Z40" t="str">
            <v/>
          </cell>
          <cell r="AA40" t="str">
            <v>Y</v>
          </cell>
          <cell r="AB40">
            <v>0</v>
          </cell>
          <cell r="AC40" t="str">
            <v>Y</v>
          </cell>
          <cell r="AD40">
            <v>0</v>
          </cell>
          <cell r="AG40">
            <v>308564.79000000027</v>
          </cell>
          <cell r="AH40">
            <v>0</v>
          </cell>
          <cell r="AI40">
            <v>308564.79000000027</v>
          </cell>
          <cell r="AJ40">
            <v>60846.53</v>
          </cell>
          <cell r="AK40">
            <v>369411.3200000003</v>
          </cell>
        </row>
        <row r="41">
          <cell r="A41">
            <v>1802</v>
          </cell>
          <cell r="B41">
            <v>2720</v>
          </cell>
          <cell r="C41" t="str">
            <v>Clavering C P</v>
          </cell>
          <cell r="D41" t="str">
            <v>Y</v>
          </cell>
          <cell r="E41" t="str">
            <v>Y</v>
          </cell>
          <cell r="F41" t="str">
            <v>Y</v>
          </cell>
          <cell r="G41" t="str">
            <v>Y</v>
          </cell>
          <cell r="H41" t="str">
            <v>Y</v>
          </cell>
          <cell r="I41" t="str">
            <v>Y</v>
          </cell>
          <cell r="J41">
            <v>0</v>
          </cell>
          <cell r="K41" t="str">
            <v>Y</v>
          </cell>
          <cell r="L41">
            <v>0</v>
          </cell>
          <cell r="M41" t="str">
            <v>Y</v>
          </cell>
          <cell r="N41">
            <v>0</v>
          </cell>
          <cell r="O41" t="str">
            <v>Y</v>
          </cell>
          <cell r="P41" t="str">
            <v/>
          </cell>
          <cell r="Q41" t="str">
            <v>Y</v>
          </cell>
          <cell r="R41" t="str">
            <v>Y</v>
          </cell>
          <cell r="S41">
            <v>0</v>
          </cell>
          <cell r="T41" t="str">
            <v>Y</v>
          </cell>
          <cell r="U41">
            <v>0</v>
          </cell>
          <cell r="V41" t="str">
            <v>Y</v>
          </cell>
          <cell r="W41" t="str">
            <v/>
          </cell>
          <cell r="X41" t="str">
            <v>Y</v>
          </cell>
          <cell r="Y41" t="str">
            <v>Y</v>
          </cell>
          <cell r="Z41" t="str">
            <v/>
          </cell>
          <cell r="AA41" t="str">
            <v>Y</v>
          </cell>
          <cell r="AB41">
            <v>0</v>
          </cell>
          <cell r="AC41" t="str">
            <v>Y</v>
          </cell>
          <cell r="AD41">
            <v>0</v>
          </cell>
          <cell r="AG41">
            <v>4798.5900000000838</v>
          </cell>
          <cell r="AH41">
            <v>0</v>
          </cell>
          <cell r="AI41">
            <v>4798.5900000000838</v>
          </cell>
          <cell r="AJ41">
            <v>10502.5</v>
          </cell>
          <cell r="AK41">
            <v>15301.090000000084</v>
          </cell>
        </row>
        <row r="42">
          <cell r="A42">
            <v>1950</v>
          </cell>
          <cell r="B42">
            <v>2590</v>
          </cell>
          <cell r="C42" t="str">
            <v>Cold Norton C P</v>
          </cell>
          <cell r="D42" t="str">
            <v>Y</v>
          </cell>
          <cell r="E42" t="str">
            <v>Y</v>
          </cell>
          <cell r="F42" t="str">
            <v>Y</v>
          </cell>
          <cell r="G42" t="str">
            <v>Y</v>
          </cell>
          <cell r="H42" t="str">
            <v>Y</v>
          </cell>
          <cell r="I42" t="str">
            <v>Y</v>
          </cell>
          <cell r="J42">
            <v>0</v>
          </cell>
          <cell r="K42" t="str">
            <v>Y</v>
          </cell>
          <cell r="L42">
            <v>0</v>
          </cell>
          <cell r="M42" t="str">
            <v>Y</v>
          </cell>
          <cell r="N42">
            <v>0</v>
          </cell>
          <cell r="O42" t="str">
            <v>Y</v>
          </cell>
          <cell r="P42" t="str">
            <v/>
          </cell>
          <cell r="Q42" t="str">
            <v>Y</v>
          </cell>
          <cell r="R42" t="str">
            <v>Y</v>
          </cell>
          <cell r="S42">
            <v>0</v>
          </cell>
          <cell r="T42" t="str">
            <v>Y</v>
          </cell>
          <cell r="U42">
            <v>0</v>
          </cell>
          <cell r="V42" t="str">
            <v>Y</v>
          </cell>
          <cell r="W42" t="str">
            <v/>
          </cell>
          <cell r="X42" t="str">
            <v>Y</v>
          </cell>
          <cell r="Y42" t="str">
            <v>Y</v>
          </cell>
          <cell r="Z42" t="str">
            <v/>
          </cell>
          <cell r="AA42" t="str">
            <v>Y</v>
          </cell>
          <cell r="AB42">
            <v>0</v>
          </cell>
          <cell r="AC42" t="str">
            <v>Y</v>
          </cell>
          <cell r="AD42">
            <v>0</v>
          </cell>
          <cell r="AG42">
            <v>29632.420000000042</v>
          </cell>
          <cell r="AH42">
            <v>0</v>
          </cell>
          <cell r="AI42">
            <v>29632.420000000042</v>
          </cell>
          <cell r="AJ42">
            <v>6979.0300000000007</v>
          </cell>
          <cell r="AK42">
            <v>36611.450000000041</v>
          </cell>
        </row>
        <row r="43">
          <cell r="A43">
            <v>4146</v>
          </cell>
          <cell r="B43">
            <v>5265</v>
          </cell>
          <cell r="C43" t="str">
            <v>Collingwood Primary School</v>
          </cell>
          <cell r="D43" t="str">
            <v>Y</v>
          </cell>
          <cell r="E43" t="str">
            <v>Y</v>
          </cell>
          <cell r="F43" t="str">
            <v>Y</v>
          </cell>
          <cell r="G43" t="str">
            <v>Y</v>
          </cell>
          <cell r="H43" t="str">
            <v>Y</v>
          </cell>
          <cell r="I43" t="str">
            <v>Y</v>
          </cell>
          <cell r="J43">
            <v>0</v>
          </cell>
          <cell r="K43" t="str">
            <v>Y</v>
          </cell>
          <cell r="L43">
            <v>0</v>
          </cell>
          <cell r="M43" t="str">
            <v>Y</v>
          </cell>
          <cell r="N43">
            <v>0</v>
          </cell>
          <cell r="O43" t="str">
            <v>Y</v>
          </cell>
          <cell r="P43" t="str">
            <v/>
          </cell>
          <cell r="Q43" t="str">
            <v>Y</v>
          </cell>
          <cell r="R43" t="str">
            <v>Y</v>
          </cell>
          <cell r="S43">
            <v>0</v>
          </cell>
          <cell r="T43" t="str">
            <v>Y</v>
          </cell>
          <cell r="U43">
            <v>0</v>
          </cell>
          <cell r="V43" t="str">
            <v>Y</v>
          </cell>
          <cell r="W43" t="str">
            <v/>
          </cell>
          <cell r="X43" t="str">
            <v>Y</v>
          </cell>
          <cell r="Y43" t="str">
            <v>Y</v>
          </cell>
          <cell r="Z43" t="str">
            <v/>
          </cell>
          <cell r="AA43" t="str">
            <v>Y</v>
          </cell>
          <cell r="AB43">
            <v>0</v>
          </cell>
          <cell r="AC43" t="str">
            <v>Y</v>
          </cell>
          <cell r="AD43">
            <v>0</v>
          </cell>
          <cell r="AG43">
            <v>158541.62000000034</v>
          </cell>
          <cell r="AH43">
            <v>0</v>
          </cell>
          <cell r="AI43">
            <v>158541.62000000034</v>
          </cell>
          <cell r="AJ43">
            <v>2664.7599999999984</v>
          </cell>
          <cell r="AK43">
            <v>161206.38000000035</v>
          </cell>
        </row>
        <row r="44">
          <cell r="A44">
            <v>1974</v>
          </cell>
          <cell r="B44">
            <v>3123</v>
          </cell>
          <cell r="C44" t="str">
            <v>Coopersale &amp; Theydon Garnon CE P</v>
          </cell>
          <cell r="D44" t="str">
            <v>Y</v>
          </cell>
          <cell r="E44" t="str">
            <v>Y</v>
          </cell>
          <cell r="F44" t="str">
            <v>Y</v>
          </cell>
          <cell r="G44" t="str">
            <v>Y</v>
          </cell>
          <cell r="H44" t="str">
            <v>Y</v>
          </cell>
          <cell r="I44" t="str">
            <v>Y</v>
          </cell>
          <cell r="J44">
            <v>0</v>
          </cell>
          <cell r="K44" t="str">
            <v>Y</v>
          </cell>
          <cell r="L44">
            <v>0</v>
          </cell>
          <cell r="M44" t="str">
            <v>Y</v>
          </cell>
          <cell r="N44">
            <v>0</v>
          </cell>
          <cell r="O44" t="str">
            <v>Y</v>
          </cell>
          <cell r="P44" t="str">
            <v/>
          </cell>
          <cell r="Q44" t="str">
            <v>Y</v>
          </cell>
          <cell r="R44" t="str">
            <v>Y</v>
          </cell>
          <cell r="S44">
            <v>0</v>
          </cell>
          <cell r="T44" t="str">
            <v>Y</v>
          </cell>
          <cell r="U44">
            <v>0</v>
          </cell>
          <cell r="V44" t="str">
            <v>Y</v>
          </cell>
          <cell r="W44" t="str">
            <v/>
          </cell>
          <cell r="X44" t="str">
            <v>Y</v>
          </cell>
          <cell r="Y44" t="str">
            <v>Y</v>
          </cell>
          <cell r="Z44" t="str">
            <v/>
          </cell>
          <cell r="AA44" t="str">
            <v>Y</v>
          </cell>
          <cell r="AB44">
            <v>0</v>
          </cell>
          <cell r="AC44" t="str">
            <v>Y</v>
          </cell>
          <cell r="AD44">
            <v>0</v>
          </cell>
          <cell r="AG44">
            <v>165096.21999999974</v>
          </cell>
          <cell r="AH44">
            <v>0</v>
          </cell>
          <cell r="AI44">
            <v>165096.21999999974</v>
          </cell>
          <cell r="AJ44">
            <v>5658.3799999999974</v>
          </cell>
          <cell r="AK44">
            <v>170754.59999999974</v>
          </cell>
        </row>
        <row r="45">
          <cell r="A45">
            <v>1966</v>
          </cell>
          <cell r="B45">
            <v>3020</v>
          </cell>
          <cell r="C45" t="str">
            <v>Copford CE P</v>
          </cell>
          <cell r="D45" t="str">
            <v>Y</v>
          </cell>
          <cell r="E45" t="str">
            <v>Y</v>
          </cell>
          <cell r="F45" t="str">
            <v>Y</v>
          </cell>
          <cell r="G45" t="str">
            <v>Y</v>
          </cell>
          <cell r="H45" t="str">
            <v>Y</v>
          </cell>
          <cell r="I45" t="str">
            <v>Y</v>
          </cell>
          <cell r="J45">
            <v>0</v>
          </cell>
          <cell r="K45" t="str">
            <v>Y</v>
          </cell>
          <cell r="L45">
            <v>0</v>
          </cell>
          <cell r="M45" t="str">
            <v>Y</v>
          </cell>
          <cell r="N45">
            <v>0</v>
          </cell>
          <cell r="O45" t="str">
            <v>Y</v>
          </cell>
          <cell r="P45" t="str">
            <v/>
          </cell>
          <cell r="Q45" t="str">
            <v>Y</v>
          </cell>
          <cell r="R45" t="str">
            <v>Y</v>
          </cell>
          <cell r="S45">
            <v>0</v>
          </cell>
          <cell r="T45" t="str">
            <v>Y</v>
          </cell>
          <cell r="U45">
            <v>0</v>
          </cell>
          <cell r="V45" t="str">
            <v>Y</v>
          </cell>
          <cell r="W45" t="str">
            <v/>
          </cell>
          <cell r="X45" t="str">
            <v>Y</v>
          </cell>
          <cell r="Y45" t="str">
            <v>Y</v>
          </cell>
          <cell r="Z45" t="str">
            <v/>
          </cell>
          <cell r="AA45" t="str">
            <v>Y</v>
          </cell>
          <cell r="AB45">
            <v>0</v>
          </cell>
          <cell r="AC45" t="str">
            <v>Y</v>
          </cell>
          <cell r="AD45">
            <v>0</v>
          </cell>
          <cell r="AG45">
            <v>303007.6100000001</v>
          </cell>
          <cell r="AH45">
            <v>0</v>
          </cell>
          <cell r="AI45">
            <v>303007.6100000001</v>
          </cell>
          <cell r="AJ45">
            <v>13016.51</v>
          </cell>
          <cell r="AK45">
            <v>316024.12000000011</v>
          </cell>
        </row>
        <row r="46">
          <cell r="A46">
            <v>2070</v>
          </cell>
          <cell r="B46">
            <v>2779</v>
          </cell>
          <cell r="C46" t="str">
            <v>Danbury Park C P</v>
          </cell>
          <cell r="D46" t="str">
            <v>Y</v>
          </cell>
          <cell r="E46" t="str">
            <v>Y</v>
          </cell>
          <cell r="F46" t="str">
            <v>Y</v>
          </cell>
          <cell r="G46" t="str">
            <v>Y</v>
          </cell>
          <cell r="H46" t="str">
            <v>Y</v>
          </cell>
          <cell r="I46" t="str">
            <v>Y</v>
          </cell>
          <cell r="J46">
            <v>0</v>
          </cell>
          <cell r="K46" t="str">
            <v>Y</v>
          </cell>
          <cell r="L46">
            <v>0</v>
          </cell>
          <cell r="M46" t="str">
            <v>Y</v>
          </cell>
          <cell r="N46">
            <v>0</v>
          </cell>
          <cell r="O46" t="str">
            <v>Y</v>
          </cell>
          <cell r="P46" t="str">
            <v/>
          </cell>
          <cell r="Q46" t="str">
            <v>Y</v>
          </cell>
          <cell r="R46" t="str">
            <v>Y</v>
          </cell>
          <cell r="S46">
            <v>0</v>
          </cell>
          <cell r="T46" t="str">
            <v>Y</v>
          </cell>
          <cell r="U46">
            <v>0</v>
          </cell>
          <cell r="V46" t="str">
            <v>Y</v>
          </cell>
          <cell r="W46" t="str">
            <v/>
          </cell>
          <cell r="X46" t="str">
            <v>Y</v>
          </cell>
          <cell r="Y46" t="str">
            <v>Y</v>
          </cell>
          <cell r="Z46" t="str">
            <v/>
          </cell>
          <cell r="AA46" t="str">
            <v>Y</v>
          </cell>
          <cell r="AB46">
            <v>0</v>
          </cell>
          <cell r="AC46" t="str">
            <v>Y</v>
          </cell>
          <cell r="AD46">
            <v>0</v>
          </cell>
          <cell r="AG46">
            <v>79567.500000000233</v>
          </cell>
          <cell r="AH46">
            <v>0</v>
          </cell>
          <cell r="AI46">
            <v>79567.500000000233</v>
          </cell>
          <cell r="AJ46">
            <v>0.41999999999825377</v>
          </cell>
          <cell r="AK46">
            <v>79567.920000000231</v>
          </cell>
        </row>
        <row r="47">
          <cell r="A47">
            <v>2092</v>
          </cell>
          <cell r="B47">
            <v>3022</v>
          </cell>
          <cell r="C47" t="str">
            <v>Dedham CE P</v>
          </cell>
          <cell r="D47" t="str">
            <v>Y</v>
          </cell>
          <cell r="E47" t="str">
            <v>Y</v>
          </cell>
          <cell r="F47" t="str">
            <v>Y</v>
          </cell>
          <cell r="G47" t="str">
            <v>Y</v>
          </cell>
          <cell r="H47" t="str">
            <v>Y</v>
          </cell>
          <cell r="I47" t="str">
            <v>Y</v>
          </cell>
          <cell r="J47">
            <v>0</v>
          </cell>
          <cell r="K47" t="str">
            <v>Y</v>
          </cell>
          <cell r="L47">
            <v>0</v>
          </cell>
          <cell r="M47" t="str">
            <v>Y</v>
          </cell>
          <cell r="N47">
            <v>0</v>
          </cell>
          <cell r="O47" t="str">
            <v>Y</v>
          </cell>
          <cell r="P47" t="str">
            <v/>
          </cell>
          <cell r="Q47" t="str">
            <v>Y</v>
          </cell>
          <cell r="R47" t="str">
            <v>Y</v>
          </cell>
          <cell r="S47">
            <v>0</v>
          </cell>
          <cell r="T47" t="str">
            <v>Y</v>
          </cell>
          <cell r="U47">
            <v>0</v>
          </cell>
          <cell r="V47" t="str">
            <v>Y</v>
          </cell>
          <cell r="W47" t="str">
            <v/>
          </cell>
          <cell r="X47" t="str">
            <v>Y</v>
          </cell>
          <cell r="Y47" t="str">
            <v>Y</v>
          </cell>
          <cell r="Z47" t="str">
            <v/>
          </cell>
          <cell r="AA47" t="str">
            <v>Y</v>
          </cell>
          <cell r="AB47">
            <v>0</v>
          </cell>
          <cell r="AC47" t="str">
            <v>Y</v>
          </cell>
          <cell r="AD47">
            <v>0</v>
          </cell>
          <cell r="AG47">
            <v>47773.029999999795</v>
          </cell>
          <cell r="AH47">
            <v>0</v>
          </cell>
          <cell r="AI47">
            <v>47773.029999999795</v>
          </cell>
          <cell r="AJ47">
            <v>15974.800000000003</v>
          </cell>
          <cell r="AK47">
            <v>63747.829999999798</v>
          </cell>
        </row>
        <row r="48">
          <cell r="A48">
            <v>2102</v>
          </cell>
          <cell r="B48">
            <v>2729</v>
          </cell>
          <cell r="C48" t="str">
            <v>Doddinghurst C I</v>
          </cell>
          <cell r="D48" t="str">
            <v>Y</v>
          </cell>
          <cell r="E48" t="str">
            <v>Y</v>
          </cell>
          <cell r="F48" t="str">
            <v>Y</v>
          </cell>
          <cell r="G48" t="str">
            <v>Y</v>
          </cell>
          <cell r="H48" t="str">
            <v>Y</v>
          </cell>
          <cell r="I48" t="str">
            <v>Y</v>
          </cell>
          <cell r="J48">
            <v>0</v>
          </cell>
          <cell r="K48" t="str">
            <v>Y</v>
          </cell>
          <cell r="L48">
            <v>0</v>
          </cell>
          <cell r="M48" t="str">
            <v>Y</v>
          </cell>
          <cell r="N48">
            <v>0</v>
          </cell>
          <cell r="O48" t="str">
            <v>Y</v>
          </cell>
          <cell r="P48" t="str">
            <v/>
          </cell>
          <cell r="Q48" t="str">
            <v>Y</v>
          </cell>
          <cell r="R48" t="str">
            <v>Y</v>
          </cell>
          <cell r="S48">
            <v>0</v>
          </cell>
          <cell r="T48" t="str">
            <v>Y</v>
          </cell>
          <cell r="U48">
            <v>0</v>
          </cell>
          <cell r="V48" t="str">
            <v>Y</v>
          </cell>
          <cell r="W48" t="str">
            <v/>
          </cell>
          <cell r="X48" t="str">
            <v>Y</v>
          </cell>
          <cell r="Y48" t="str">
            <v>Y</v>
          </cell>
          <cell r="Z48" t="str">
            <v/>
          </cell>
          <cell r="AA48" t="str">
            <v>Y</v>
          </cell>
          <cell r="AB48">
            <v>0</v>
          </cell>
          <cell r="AC48" t="str">
            <v>Y</v>
          </cell>
          <cell r="AD48">
            <v>0</v>
          </cell>
          <cell r="AG48">
            <v>38592.390000000363</v>
          </cell>
          <cell r="AH48">
            <v>0</v>
          </cell>
          <cell r="AI48">
            <v>38592.390000000363</v>
          </cell>
          <cell r="AJ48">
            <v>4259.2800000000007</v>
          </cell>
          <cell r="AK48">
            <v>42851.670000000362</v>
          </cell>
        </row>
        <row r="49">
          <cell r="A49">
            <v>3704</v>
          </cell>
          <cell r="B49">
            <v>2656</v>
          </cell>
          <cell r="C49" t="str">
            <v>Down Hall C P Rayleigh</v>
          </cell>
          <cell r="D49" t="str">
            <v>Y</v>
          </cell>
          <cell r="E49" t="str">
            <v>Y</v>
          </cell>
          <cell r="F49" t="str">
            <v>Y</v>
          </cell>
          <cell r="G49" t="str">
            <v>Y</v>
          </cell>
          <cell r="H49" t="str">
            <v>Y</v>
          </cell>
          <cell r="I49" t="str">
            <v>Y</v>
          </cell>
          <cell r="J49">
            <v>0</v>
          </cell>
          <cell r="K49" t="str">
            <v>Y</v>
          </cell>
          <cell r="L49">
            <v>0</v>
          </cell>
          <cell r="M49" t="str">
            <v>Y</v>
          </cell>
          <cell r="N49">
            <v>0</v>
          </cell>
          <cell r="O49" t="str">
            <v>Y</v>
          </cell>
          <cell r="P49" t="str">
            <v/>
          </cell>
          <cell r="Q49" t="str">
            <v>Y</v>
          </cell>
          <cell r="R49" t="str">
            <v>Y</v>
          </cell>
          <cell r="S49">
            <v>0</v>
          </cell>
          <cell r="T49" t="str">
            <v>Y</v>
          </cell>
          <cell r="U49">
            <v>0</v>
          </cell>
          <cell r="V49" t="str">
            <v>Y</v>
          </cell>
          <cell r="W49" t="str">
            <v/>
          </cell>
          <cell r="X49" t="str">
            <v>Y</v>
          </cell>
          <cell r="Y49" t="str">
            <v>Y</v>
          </cell>
          <cell r="Z49" t="str">
            <v/>
          </cell>
          <cell r="AA49" t="str">
            <v>Y</v>
          </cell>
          <cell r="AB49">
            <v>0</v>
          </cell>
          <cell r="AC49" t="str">
            <v>Y</v>
          </cell>
          <cell r="AD49">
            <v>0</v>
          </cell>
          <cell r="AG49">
            <v>175282.56999999983</v>
          </cell>
          <cell r="AH49">
            <v>7485.71</v>
          </cell>
          <cell r="AI49">
            <v>182768.27999999982</v>
          </cell>
          <cell r="AJ49">
            <v>6342.1299999999992</v>
          </cell>
          <cell r="AK49">
            <v>189110.40999999983</v>
          </cell>
        </row>
        <row r="50">
          <cell r="A50">
            <v>2114</v>
          </cell>
          <cell r="B50">
            <v>3224</v>
          </cell>
          <cell r="C50" t="str">
            <v>Downham CE P</v>
          </cell>
          <cell r="D50" t="str">
            <v>Y</v>
          </cell>
          <cell r="E50" t="str">
            <v>Y</v>
          </cell>
          <cell r="F50" t="str">
            <v>Y</v>
          </cell>
          <cell r="G50" t="str">
            <v>Y</v>
          </cell>
          <cell r="H50" t="str">
            <v>Y</v>
          </cell>
          <cell r="I50" t="str">
            <v>Y</v>
          </cell>
          <cell r="J50">
            <v>0</v>
          </cell>
          <cell r="K50" t="str">
            <v>Y</v>
          </cell>
          <cell r="L50">
            <v>0</v>
          </cell>
          <cell r="M50" t="str">
            <v>Y</v>
          </cell>
          <cell r="N50">
            <v>0</v>
          </cell>
          <cell r="O50" t="str">
            <v>Y</v>
          </cell>
          <cell r="P50" t="str">
            <v/>
          </cell>
          <cell r="Q50" t="str">
            <v>Y</v>
          </cell>
          <cell r="R50" t="str">
            <v>Y</v>
          </cell>
          <cell r="S50">
            <v>0</v>
          </cell>
          <cell r="T50" t="str">
            <v>Y</v>
          </cell>
          <cell r="U50">
            <v>0</v>
          </cell>
          <cell r="V50" t="str">
            <v>Y</v>
          </cell>
          <cell r="W50" t="str">
            <v/>
          </cell>
          <cell r="X50" t="str">
            <v>Y</v>
          </cell>
          <cell r="Y50" t="str">
            <v>Y</v>
          </cell>
          <cell r="Z50" t="str">
            <v/>
          </cell>
          <cell r="AA50" t="str">
            <v>Y</v>
          </cell>
          <cell r="AB50">
            <v>0</v>
          </cell>
          <cell r="AC50" t="str">
            <v>Y</v>
          </cell>
          <cell r="AD50">
            <v>0</v>
          </cell>
          <cell r="AG50">
            <v>49281.590000000084</v>
          </cell>
          <cell r="AH50">
            <v>0</v>
          </cell>
          <cell r="AI50">
            <v>49281.590000000084</v>
          </cell>
          <cell r="AJ50">
            <v>19257.759999999998</v>
          </cell>
          <cell r="AK50">
            <v>68539.350000000079</v>
          </cell>
        </row>
        <row r="51">
          <cell r="A51">
            <v>2122</v>
          </cell>
          <cell r="B51">
            <v>5259</v>
          </cell>
          <cell r="C51" t="str">
            <v>Dunmow St Marys CE Primary School</v>
          </cell>
          <cell r="D51" t="str">
            <v>Y</v>
          </cell>
          <cell r="E51" t="str">
            <v>Y</v>
          </cell>
          <cell r="F51" t="str">
            <v>Y</v>
          </cell>
          <cell r="G51" t="str">
            <v>Y</v>
          </cell>
          <cell r="H51" t="str">
            <v>Y</v>
          </cell>
          <cell r="I51" t="str">
            <v>Y</v>
          </cell>
          <cell r="J51">
            <v>0</v>
          </cell>
          <cell r="K51" t="str">
            <v>Y</v>
          </cell>
          <cell r="L51">
            <v>0</v>
          </cell>
          <cell r="M51" t="str">
            <v>Y</v>
          </cell>
          <cell r="N51">
            <v>0</v>
          </cell>
          <cell r="O51" t="str">
            <v>Y</v>
          </cell>
          <cell r="P51" t="str">
            <v/>
          </cell>
          <cell r="Q51" t="str">
            <v>Y</v>
          </cell>
          <cell r="R51" t="str">
            <v>Y</v>
          </cell>
          <cell r="S51">
            <v>0</v>
          </cell>
          <cell r="T51" t="str">
            <v>Y</v>
          </cell>
          <cell r="U51">
            <v>0</v>
          </cell>
          <cell r="V51" t="str">
            <v>Y</v>
          </cell>
          <cell r="W51" t="str">
            <v/>
          </cell>
          <cell r="X51" t="str">
            <v>Y</v>
          </cell>
          <cell r="Y51" t="str">
            <v>Y</v>
          </cell>
          <cell r="Z51" t="str">
            <v/>
          </cell>
          <cell r="AA51" t="str">
            <v>Y</v>
          </cell>
          <cell r="AB51">
            <v>0</v>
          </cell>
          <cell r="AC51" t="str">
            <v>Y</v>
          </cell>
          <cell r="AD51">
            <v>0</v>
          </cell>
          <cell r="AG51">
            <v>247045.08000000194</v>
          </cell>
          <cell r="AH51">
            <v>0</v>
          </cell>
          <cell r="AI51">
            <v>247045.08000000194</v>
          </cell>
          <cell r="AJ51">
            <v>19448.259999999998</v>
          </cell>
          <cell r="AK51">
            <v>266493.34000000195</v>
          </cell>
        </row>
        <row r="52">
          <cell r="A52">
            <v>2160</v>
          </cell>
          <cell r="B52">
            <v>5272</v>
          </cell>
          <cell r="C52" t="str">
            <v>Earls Colne Primary School</v>
          </cell>
          <cell r="D52" t="str">
            <v>Y</v>
          </cell>
          <cell r="E52" t="str">
            <v>Y</v>
          </cell>
          <cell r="F52" t="str">
            <v>Y</v>
          </cell>
          <cell r="G52" t="str">
            <v>Y</v>
          </cell>
          <cell r="H52" t="str">
            <v>Y</v>
          </cell>
          <cell r="I52" t="str">
            <v>Y</v>
          </cell>
          <cell r="J52">
            <v>0</v>
          </cell>
          <cell r="K52" t="str">
            <v>Y</v>
          </cell>
          <cell r="L52">
            <v>0</v>
          </cell>
          <cell r="M52" t="str">
            <v>Y</v>
          </cell>
          <cell r="N52">
            <v>0</v>
          </cell>
          <cell r="O52" t="str">
            <v>Y</v>
          </cell>
          <cell r="P52" t="str">
            <v/>
          </cell>
          <cell r="Q52" t="str">
            <v>Y</v>
          </cell>
          <cell r="R52" t="str">
            <v>Y</v>
          </cell>
          <cell r="S52">
            <v>0</v>
          </cell>
          <cell r="T52" t="str">
            <v>Y</v>
          </cell>
          <cell r="U52">
            <v>0</v>
          </cell>
          <cell r="V52" t="str">
            <v>Y</v>
          </cell>
          <cell r="W52" t="str">
            <v/>
          </cell>
          <cell r="X52" t="str">
            <v>Y</v>
          </cell>
          <cell r="Y52" t="str">
            <v>Y</v>
          </cell>
          <cell r="Z52" t="str">
            <v/>
          </cell>
          <cell r="AA52" t="str">
            <v>Y</v>
          </cell>
          <cell r="AB52">
            <v>0</v>
          </cell>
          <cell r="AC52" t="str">
            <v>Y</v>
          </cell>
          <cell r="AD52">
            <v>0</v>
          </cell>
          <cell r="AG52">
            <v>95034.499999999505</v>
          </cell>
          <cell r="AH52">
            <v>295073.87</v>
          </cell>
          <cell r="AI52">
            <v>390108.36999999953</v>
          </cell>
          <cell r="AJ52">
            <v>14820.730000000001</v>
          </cell>
          <cell r="AK52">
            <v>404929.09999999951</v>
          </cell>
        </row>
        <row r="53">
          <cell r="A53">
            <v>2176</v>
          </cell>
          <cell r="B53">
            <v>3215</v>
          </cell>
          <cell r="C53" t="str">
            <v>East Hanningfield CE P</v>
          </cell>
          <cell r="D53" t="str">
            <v>Y</v>
          </cell>
          <cell r="E53" t="str">
            <v>Y</v>
          </cell>
          <cell r="F53" t="str">
            <v>Y</v>
          </cell>
          <cell r="G53" t="str">
            <v>Y</v>
          </cell>
          <cell r="H53" t="str">
            <v>Y</v>
          </cell>
          <cell r="I53" t="str">
            <v>Y</v>
          </cell>
          <cell r="J53">
            <v>0</v>
          </cell>
          <cell r="K53" t="str">
            <v>Y</v>
          </cell>
          <cell r="L53">
            <v>0</v>
          </cell>
          <cell r="M53" t="str">
            <v>Y</v>
          </cell>
          <cell r="N53">
            <v>0</v>
          </cell>
          <cell r="O53" t="str">
            <v>Y</v>
          </cell>
          <cell r="P53" t="str">
            <v/>
          </cell>
          <cell r="Q53" t="str">
            <v>Y</v>
          </cell>
          <cell r="R53" t="str">
            <v>Y</v>
          </cell>
          <cell r="S53">
            <v>0</v>
          </cell>
          <cell r="T53" t="str">
            <v>Y</v>
          </cell>
          <cell r="U53">
            <v>0</v>
          </cell>
          <cell r="V53" t="str">
            <v>Y</v>
          </cell>
          <cell r="W53" t="str">
            <v/>
          </cell>
          <cell r="X53" t="str">
            <v>Y</v>
          </cell>
          <cell r="Y53" t="str">
            <v>Y</v>
          </cell>
          <cell r="Z53" t="str">
            <v/>
          </cell>
          <cell r="AA53" t="str">
            <v>Y</v>
          </cell>
          <cell r="AB53">
            <v>0</v>
          </cell>
          <cell r="AC53" t="str">
            <v>Y</v>
          </cell>
          <cell r="AD53">
            <v>0</v>
          </cell>
          <cell r="AG53">
            <v>81759.979999999981</v>
          </cell>
          <cell r="AH53">
            <v>0</v>
          </cell>
          <cell r="AI53">
            <v>81759.979999999981</v>
          </cell>
          <cell r="AJ53">
            <v>4160.8600000000024</v>
          </cell>
          <cell r="AK53">
            <v>85920.839999999982</v>
          </cell>
        </row>
        <row r="54">
          <cell r="A54">
            <v>3706</v>
          </cell>
          <cell r="B54">
            <v>2821</v>
          </cell>
          <cell r="C54" t="str">
            <v>Edward Francis P Rayleigh</v>
          </cell>
          <cell r="D54" t="str">
            <v>Y</v>
          </cell>
          <cell r="E54" t="str">
            <v>Y</v>
          </cell>
          <cell r="F54" t="str">
            <v>Y</v>
          </cell>
          <cell r="G54" t="str">
            <v>Y</v>
          </cell>
          <cell r="H54" t="str">
            <v>Y</v>
          </cell>
          <cell r="I54" t="str">
            <v>Y</v>
          </cell>
          <cell r="J54">
            <v>0</v>
          </cell>
          <cell r="K54" t="str">
            <v>Y</v>
          </cell>
          <cell r="L54">
            <v>0</v>
          </cell>
          <cell r="M54" t="str">
            <v>Y</v>
          </cell>
          <cell r="N54">
            <v>0</v>
          </cell>
          <cell r="O54" t="str">
            <v>Y</v>
          </cell>
          <cell r="P54" t="str">
            <v/>
          </cell>
          <cell r="Q54" t="str">
            <v>Y</v>
          </cell>
          <cell r="R54" t="str">
            <v>Y</v>
          </cell>
          <cell r="S54">
            <v>0</v>
          </cell>
          <cell r="T54" t="str">
            <v>Y</v>
          </cell>
          <cell r="U54">
            <v>0</v>
          </cell>
          <cell r="V54" t="str">
            <v>Y</v>
          </cell>
          <cell r="W54" t="str">
            <v/>
          </cell>
          <cell r="X54" t="str">
            <v>Y</v>
          </cell>
          <cell r="Y54" t="str">
            <v>Y</v>
          </cell>
          <cell r="Z54" t="str">
            <v/>
          </cell>
          <cell r="AA54" t="str">
            <v>Y</v>
          </cell>
          <cell r="AB54">
            <v>0</v>
          </cell>
          <cell r="AC54" t="str">
            <v>Y</v>
          </cell>
          <cell r="AD54">
            <v>0</v>
          </cell>
          <cell r="AG54">
            <v>364065.36000000034</v>
          </cell>
          <cell r="AH54">
            <v>0</v>
          </cell>
          <cell r="AI54">
            <v>364065.36000000034</v>
          </cell>
          <cell r="AJ54">
            <v>18505.439999999999</v>
          </cell>
          <cell r="AK54">
            <v>382570.80000000034</v>
          </cell>
        </row>
        <row r="55">
          <cell r="A55">
            <v>4140</v>
          </cell>
          <cell r="B55">
            <v>5200</v>
          </cell>
          <cell r="C55" t="str">
            <v>Elmwood Primary School</v>
          </cell>
          <cell r="D55" t="str">
            <v>Y</v>
          </cell>
          <cell r="E55" t="str">
            <v>Y</v>
          </cell>
          <cell r="F55" t="str">
            <v>Y</v>
          </cell>
          <cell r="G55" t="str">
            <v>Y</v>
          </cell>
          <cell r="H55" t="str">
            <v>Y</v>
          </cell>
          <cell r="I55" t="str">
            <v>Y</v>
          </cell>
          <cell r="J55">
            <v>0</v>
          </cell>
          <cell r="K55" t="str">
            <v>Y</v>
          </cell>
          <cell r="L55">
            <v>0</v>
          </cell>
          <cell r="M55" t="str">
            <v>Y</v>
          </cell>
          <cell r="N55">
            <v>0</v>
          </cell>
          <cell r="O55" t="str">
            <v>Y</v>
          </cell>
          <cell r="P55" t="str">
            <v/>
          </cell>
          <cell r="Q55" t="str">
            <v>Y</v>
          </cell>
          <cell r="R55" t="str">
            <v>Y</v>
          </cell>
          <cell r="S55">
            <v>0</v>
          </cell>
          <cell r="T55" t="str">
            <v>Y</v>
          </cell>
          <cell r="U55">
            <v>0</v>
          </cell>
          <cell r="V55" t="str">
            <v>Y</v>
          </cell>
          <cell r="W55" t="str">
            <v/>
          </cell>
          <cell r="X55" t="str">
            <v>Y</v>
          </cell>
          <cell r="Y55" t="str">
            <v>Y</v>
          </cell>
          <cell r="Z55" t="str">
            <v/>
          </cell>
          <cell r="AA55" t="str">
            <v>Y</v>
          </cell>
          <cell r="AB55">
            <v>0</v>
          </cell>
          <cell r="AC55" t="str">
            <v>Y</v>
          </cell>
          <cell r="AD55">
            <v>0</v>
          </cell>
          <cell r="AG55">
            <v>136799.14000000013</v>
          </cell>
          <cell r="AH55">
            <v>0</v>
          </cell>
          <cell r="AI55">
            <v>136799.14000000013</v>
          </cell>
          <cell r="AJ55">
            <v>9373.14</v>
          </cell>
          <cell r="AK55">
            <v>146172.28000000014</v>
          </cell>
        </row>
        <row r="56">
          <cell r="A56">
            <v>2200</v>
          </cell>
          <cell r="B56">
            <v>3244</v>
          </cell>
          <cell r="C56" t="str">
            <v>Elsenham CE P</v>
          </cell>
          <cell r="D56" t="str">
            <v>Y</v>
          </cell>
          <cell r="E56" t="str">
            <v>Y</v>
          </cell>
          <cell r="F56" t="str">
            <v>Y</v>
          </cell>
          <cell r="G56" t="str">
            <v>Y</v>
          </cell>
          <cell r="H56" t="str">
            <v>Y</v>
          </cell>
          <cell r="I56" t="str">
            <v>Y</v>
          </cell>
          <cell r="J56">
            <v>0</v>
          </cell>
          <cell r="K56" t="str">
            <v>Y</v>
          </cell>
          <cell r="L56">
            <v>0</v>
          </cell>
          <cell r="M56" t="str">
            <v>Y</v>
          </cell>
          <cell r="N56">
            <v>0</v>
          </cell>
          <cell r="O56" t="str">
            <v>Y</v>
          </cell>
          <cell r="P56" t="str">
            <v/>
          </cell>
          <cell r="Q56" t="str">
            <v>Y</v>
          </cell>
          <cell r="R56" t="str">
            <v>Y</v>
          </cell>
          <cell r="S56">
            <v>0</v>
          </cell>
          <cell r="T56" t="str">
            <v>Y</v>
          </cell>
          <cell r="U56">
            <v>0</v>
          </cell>
          <cell r="V56" t="str">
            <v>Y</v>
          </cell>
          <cell r="W56" t="str">
            <v/>
          </cell>
          <cell r="X56" t="str">
            <v>Y</v>
          </cell>
          <cell r="Y56" t="str">
            <v>Y</v>
          </cell>
          <cell r="Z56" t="str">
            <v/>
          </cell>
          <cell r="AA56" t="str">
            <v>Y</v>
          </cell>
          <cell r="AB56">
            <v>0</v>
          </cell>
          <cell r="AC56" t="str">
            <v>Y</v>
          </cell>
          <cell r="AD56">
            <v>0</v>
          </cell>
          <cell r="AG56">
            <v>348512.03999999957</v>
          </cell>
          <cell r="AH56">
            <v>0</v>
          </cell>
          <cell r="AI56">
            <v>348512.03999999957</v>
          </cell>
          <cell r="AJ56">
            <v>10074.93</v>
          </cell>
          <cell r="AK56">
            <v>358586.96999999956</v>
          </cell>
        </row>
        <row r="57">
          <cell r="A57">
            <v>3254</v>
          </cell>
          <cell r="B57">
            <v>5274</v>
          </cell>
          <cell r="C57" t="str">
            <v>Engaines Primary School</v>
          </cell>
          <cell r="D57" t="str">
            <v>Y</v>
          </cell>
          <cell r="E57" t="str">
            <v>Y</v>
          </cell>
          <cell r="F57" t="str">
            <v>Y</v>
          </cell>
          <cell r="G57" t="str">
            <v>Y</v>
          </cell>
          <cell r="H57" t="str">
            <v>Y</v>
          </cell>
          <cell r="I57" t="str">
            <v>Y</v>
          </cell>
          <cell r="J57">
            <v>0</v>
          </cell>
          <cell r="K57" t="str">
            <v>Y</v>
          </cell>
          <cell r="L57">
            <v>0</v>
          </cell>
          <cell r="M57" t="str">
            <v>Y</v>
          </cell>
          <cell r="N57">
            <v>0</v>
          </cell>
          <cell r="O57" t="str">
            <v>Y</v>
          </cell>
          <cell r="P57" t="str">
            <v/>
          </cell>
          <cell r="Q57" t="str">
            <v>Y</v>
          </cell>
          <cell r="R57" t="str">
            <v>Y</v>
          </cell>
          <cell r="S57">
            <v>0</v>
          </cell>
          <cell r="T57" t="str">
            <v>Y</v>
          </cell>
          <cell r="U57">
            <v>0</v>
          </cell>
          <cell r="V57" t="str">
            <v>Y</v>
          </cell>
          <cell r="W57" t="str">
            <v/>
          </cell>
          <cell r="X57" t="str">
            <v>Y</v>
          </cell>
          <cell r="Y57" t="str">
            <v>Y</v>
          </cell>
          <cell r="Z57" t="str">
            <v/>
          </cell>
          <cell r="AA57" t="str">
            <v>Y</v>
          </cell>
          <cell r="AB57">
            <v>0</v>
          </cell>
          <cell r="AC57" t="str">
            <v>Y</v>
          </cell>
          <cell r="AD57">
            <v>0</v>
          </cell>
          <cell r="AG57">
            <v>167159.48000000021</v>
          </cell>
          <cell r="AH57">
            <v>0</v>
          </cell>
          <cell r="AI57">
            <v>167159.48000000021</v>
          </cell>
          <cell r="AJ57">
            <v>0</v>
          </cell>
          <cell r="AK57">
            <v>167159.48000000021</v>
          </cell>
        </row>
        <row r="58">
          <cell r="A58">
            <v>2211</v>
          </cell>
          <cell r="B58">
            <v>3837</v>
          </cell>
          <cell r="C58" t="str">
            <v>Epping Primary</v>
          </cell>
          <cell r="D58" t="str">
            <v>Y</v>
          </cell>
          <cell r="E58" t="str">
            <v>Y</v>
          </cell>
          <cell r="F58" t="str">
            <v>Y</v>
          </cell>
          <cell r="G58" t="str">
            <v>Y</v>
          </cell>
          <cell r="H58" t="str">
            <v>Y</v>
          </cell>
          <cell r="I58" t="str">
            <v>Y</v>
          </cell>
          <cell r="J58">
            <v>0</v>
          </cell>
          <cell r="K58" t="str">
            <v>Y</v>
          </cell>
          <cell r="L58">
            <v>0</v>
          </cell>
          <cell r="M58" t="str">
            <v>Y</v>
          </cell>
          <cell r="N58">
            <v>0</v>
          </cell>
          <cell r="O58" t="str">
            <v>Y</v>
          </cell>
          <cell r="P58" t="str">
            <v/>
          </cell>
          <cell r="Q58" t="str">
            <v>Y</v>
          </cell>
          <cell r="R58" t="str">
            <v>Y</v>
          </cell>
          <cell r="S58">
            <v>0</v>
          </cell>
          <cell r="T58" t="str">
            <v>Y</v>
          </cell>
          <cell r="U58">
            <v>0</v>
          </cell>
          <cell r="V58" t="str">
            <v>Y</v>
          </cell>
          <cell r="W58" t="str">
            <v/>
          </cell>
          <cell r="X58" t="str">
            <v>Y</v>
          </cell>
          <cell r="Y58" t="str">
            <v>Y</v>
          </cell>
          <cell r="Z58" t="str">
            <v/>
          </cell>
          <cell r="AA58" t="str">
            <v>Y</v>
          </cell>
          <cell r="AB58">
            <v>0</v>
          </cell>
          <cell r="AC58" t="str">
            <v>Y</v>
          </cell>
          <cell r="AD58">
            <v>0</v>
          </cell>
          <cell r="AG58">
            <v>28162.430000001099</v>
          </cell>
          <cell r="AH58">
            <v>0</v>
          </cell>
          <cell r="AI58">
            <v>28162.430000001099</v>
          </cell>
          <cell r="AJ58">
            <v>17933.729999999996</v>
          </cell>
          <cell r="AK58">
            <v>46096.160000001095</v>
          </cell>
        </row>
        <row r="59">
          <cell r="A59">
            <v>3590</v>
          </cell>
          <cell r="B59">
            <v>2798</v>
          </cell>
          <cell r="C59" t="str">
            <v>Eversley C P Pitsea</v>
          </cell>
          <cell r="D59" t="str">
            <v>Y</v>
          </cell>
          <cell r="E59" t="str">
            <v>Y</v>
          </cell>
          <cell r="F59" t="str">
            <v>Y</v>
          </cell>
          <cell r="G59" t="str">
            <v>Y</v>
          </cell>
          <cell r="H59" t="str">
            <v>Y</v>
          </cell>
          <cell r="I59" t="str">
            <v>Y</v>
          </cell>
          <cell r="J59">
            <v>0</v>
          </cell>
          <cell r="K59" t="str">
            <v>Y</v>
          </cell>
          <cell r="L59">
            <v>0</v>
          </cell>
          <cell r="M59" t="str">
            <v>Y</v>
          </cell>
          <cell r="N59">
            <v>0</v>
          </cell>
          <cell r="O59" t="str">
            <v>Y</v>
          </cell>
          <cell r="P59" t="str">
            <v/>
          </cell>
          <cell r="Q59" t="str">
            <v>Y</v>
          </cell>
          <cell r="R59" t="str">
            <v>Y</v>
          </cell>
          <cell r="S59">
            <v>0</v>
          </cell>
          <cell r="T59" t="str">
            <v>Y</v>
          </cell>
          <cell r="U59">
            <v>0</v>
          </cell>
          <cell r="V59" t="str">
            <v>Y</v>
          </cell>
          <cell r="W59" t="str">
            <v/>
          </cell>
          <cell r="X59" t="str">
            <v>Y</v>
          </cell>
          <cell r="Y59" t="str">
            <v>Y</v>
          </cell>
          <cell r="Z59" t="str">
            <v/>
          </cell>
          <cell r="AA59" t="str">
            <v>Y</v>
          </cell>
          <cell r="AB59">
            <v>0</v>
          </cell>
          <cell r="AC59" t="str">
            <v>Y</v>
          </cell>
          <cell r="AD59">
            <v>0</v>
          </cell>
          <cell r="AG59">
            <v>592952.23999999976</v>
          </cell>
          <cell r="AH59">
            <v>0</v>
          </cell>
          <cell r="AI59">
            <v>592952.23999999976</v>
          </cell>
          <cell r="AJ59">
            <v>17068.810000000001</v>
          </cell>
          <cell r="AK59">
            <v>610021.04999999981</v>
          </cell>
        </row>
        <row r="60">
          <cell r="A60">
            <v>2250</v>
          </cell>
          <cell r="B60">
            <v>3700</v>
          </cell>
          <cell r="C60" t="str">
            <v>Farnham CE P</v>
          </cell>
          <cell r="D60" t="str">
            <v>Y</v>
          </cell>
          <cell r="E60" t="str">
            <v>Y</v>
          </cell>
          <cell r="F60" t="str">
            <v>Y</v>
          </cell>
          <cell r="G60" t="str">
            <v>Y</v>
          </cell>
          <cell r="H60" t="str">
            <v>Y</v>
          </cell>
          <cell r="I60" t="str">
            <v>Y</v>
          </cell>
          <cell r="J60">
            <v>0</v>
          </cell>
          <cell r="K60" t="str">
            <v>Y</v>
          </cell>
          <cell r="L60">
            <v>0</v>
          </cell>
          <cell r="M60" t="str">
            <v>Y</v>
          </cell>
          <cell r="N60">
            <v>0</v>
          </cell>
          <cell r="O60" t="str">
            <v>N</v>
          </cell>
          <cell r="P60" t="str">
            <v>Y</v>
          </cell>
          <cell r="Q60" t="str">
            <v>Y</v>
          </cell>
          <cell r="R60" t="str">
            <v>Y</v>
          </cell>
          <cell r="S60">
            <v>0</v>
          </cell>
          <cell r="T60" t="str">
            <v>Y</v>
          </cell>
          <cell r="U60">
            <v>0</v>
          </cell>
          <cell r="V60" t="str">
            <v>Y</v>
          </cell>
          <cell r="W60" t="str">
            <v/>
          </cell>
          <cell r="X60" t="str">
            <v>Y</v>
          </cell>
          <cell r="Y60" t="str">
            <v>Y</v>
          </cell>
          <cell r="Z60" t="str">
            <v/>
          </cell>
          <cell r="AA60" t="str">
            <v>Y</v>
          </cell>
          <cell r="AB60">
            <v>0</v>
          </cell>
          <cell r="AC60" t="str">
            <v>Y</v>
          </cell>
          <cell r="AD60">
            <v>0</v>
          </cell>
          <cell r="AG60">
            <v>110498.65000000002</v>
          </cell>
          <cell r="AH60">
            <v>0</v>
          </cell>
          <cell r="AI60">
            <v>110498.65000000002</v>
          </cell>
          <cell r="AJ60">
            <v>25380.57</v>
          </cell>
          <cell r="AK60">
            <v>135879.22000000003</v>
          </cell>
        </row>
        <row r="61">
          <cell r="A61">
            <v>2266</v>
          </cell>
          <cell r="B61">
            <v>2510</v>
          </cell>
          <cell r="C61" t="str">
            <v>Felsted C P</v>
          </cell>
          <cell r="D61" t="str">
            <v>Y</v>
          </cell>
          <cell r="E61" t="str">
            <v>Y</v>
          </cell>
          <cell r="F61" t="str">
            <v>Y</v>
          </cell>
          <cell r="G61" t="str">
            <v>Y</v>
          </cell>
          <cell r="H61" t="str">
            <v>Y</v>
          </cell>
          <cell r="I61" t="str">
            <v>Y</v>
          </cell>
          <cell r="J61">
            <v>0</v>
          </cell>
          <cell r="K61" t="str">
            <v>Y</v>
          </cell>
          <cell r="L61">
            <v>0</v>
          </cell>
          <cell r="M61" t="str">
            <v>Y</v>
          </cell>
          <cell r="N61">
            <v>0</v>
          </cell>
          <cell r="O61" t="str">
            <v>Y</v>
          </cell>
          <cell r="P61" t="str">
            <v/>
          </cell>
          <cell r="Q61" t="str">
            <v>Y</v>
          </cell>
          <cell r="R61" t="str">
            <v>Y</v>
          </cell>
          <cell r="S61">
            <v>0</v>
          </cell>
          <cell r="T61" t="str">
            <v>Y</v>
          </cell>
          <cell r="U61">
            <v>0</v>
          </cell>
          <cell r="V61" t="str">
            <v>Y</v>
          </cell>
          <cell r="W61" t="str">
            <v/>
          </cell>
          <cell r="X61" t="str">
            <v>Y</v>
          </cell>
          <cell r="Y61" t="str">
            <v>Y</v>
          </cell>
          <cell r="Z61" t="str">
            <v/>
          </cell>
          <cell r="AA61" t="str">
            <v>Y</v>
          </cell>
          <cell r="AB61">
            <v>0</v>
          </cell>
          <cell r="AC61" t="str">
            <v>Y</v>
          </cell>
          <cell r="AD61">
            <v>0</v>
          </cell>
          <cell r="AG61">
            <v>309878.92999999993</v>
          </cell>
          <cell r="AH61">
            <v>0</v>
          </cell>
          <cell r="AI61">
            <v>309878.92999999993</v>
          </cell>
          <cell r="AJ61">
            <v>0</v>
          </cell>
          <cell r="AK61">
            <v>309878.92999999993</v>
          </cell>
        </row>
        <row r="62">
          <cell r="A62">
            <v>2282</v>
          </cell>
          <cell r="B62">
            <v>3310</v>
          </cell>
          <cell r="C62" t="str">
            <v>Fingringhoe CE (Aided) P</v>
          </cell>
          <cell r="D62" t="str">
            <v>Y</v>
          </cell>
          <cell r="E62" t="str">
            <v>Y</v>
          </cell>
          <cell r="F62" t="str">
            <v>Y</v>
          </cell>
          <cell r="G62" t="str">
            <v>Y</v>
          </cell>
          <cell r="H62" t="str">
            <v>Y</v>
          </cell>
          <cell r="I62" t="str">
            <v>Y</v>
          </cell>
          <cell r="J62">
            <v>0</v>
          </cell>
          <cell r="K62" t="str">
            <v>Y</v>
          </cell>
          <cell r="L62">
            <v>0</v>
          </cell>
          <cell r="M62" t="str">
            <v>Y</v>
          </cell>
          <cell r="N62">
            <v>0</v>
          </cell>
          <cell r="O62" t="str">
            <v>Y</v>
          </cell>
          <cell r="P62" t="str">
            <v/>
          </cell>
          <cell r="Q62" t="str">
            <v>Y</v>
          </cell>
          <cell r="R62" t="str">
            <v>Y</v>
          </cell>
          <cell r="S62">
            <v>0</v>
          </cell>
          <cell r="T62" t="str">
            <v>Y</v>
          </cell>
          <cell r="U62">
            <v>0</v>
          </cell>
          <cell r="V62" t="str">
            <v>Y</v>
          </cell>
          <cell r="W62" t="str">
            <v/>
          </cell>
          <cell r="X62" t="str">
            <v>Y</v>
          </cell>
          <cell r="Y62" t="str">
            <v>Y</v>
          </cell>
          <cell r="Z62" t="str">
            <v/>
          </cell>
          <cell r="AA62" t="str">
            <v>Y</v>
          </cell>
          <cell r="AB62">
            <v>0</v>
          </cell>
          <cell r="AC62" t="str">
            <v>Y</v>
          </cell>
          <cell r="AD62">
            <v>0</v>
          </cell>
          <cell r="AG62">
            <v>117363.47000000009</v>
          </cell>
          <cell r="AH62">
            <v>0</v>
          </cell>
          <cell r="AI62">
            <v>117363.47000000009</v>
          </cell>
          <cell r="AJ62">
            <v>11698.239999999998</v>
          </cell>
          <cell r="AK62">
            <v>129061.71000000008</v>
          </cell>
        </row>
        <row r="63">
          <cell r="A63">
            <v>1820</v>
          </cell>
          <cell r="B63">
            <v>2075</v>
          </cell>
          <cell r="C63" t="str">
            <v>Friars Grove C P Colchester</v>
          </cell>
          <cell r="D63" t="str">
            <v>Y</v>
          </cell>
          <cell r="E63" t="str">
            <v>Y</v>
          </cell>
          <cell r="F63" t="str">
            <v>Y</v>
          </cell>
          <cell r="G63" t="str">
            <v>Y</v>
          </cell>
          <cell r="H63" t="str">
            <v>Y</v>
          </cell>
          <cell r="I63" t="str">
            <v>Y</v>
          </cell>
          <cell r="J63">
            <v>0</v>
          </cell>
          <cell r="K63" t="str">
            <v>Y</v>
          </cell>
          <cell r="L63">
            <v>0</v>
          </cell>
          <cell r="M63" t="str">
            <v>Y</v>
          </cell>
          <cell r="N63">
            <v>0</v>
          </cell>
          <cell r="O63" t="str">
            <v>Y</v>
          </cell>
          <cell r="P63" t="str">
            <v/>
          </cell>
          <cell r="Q63" t="str">
            <v>Y</v>
          </cell>
          <cell r="R63" t="str">
            <v>Y</v>
          </cell>
          <cell r="S63">
            <v>0</v>
          </cell>
          <cell r="T63" t="str">
            <v>Y</v>
          </cell>
          <cell r="U63">
            <v>0</v>
          </cell>
          <cell r="V63" t="str">
            <v>Y</v>
          </cell>
          <cell r="W63" t="str">
            <v/>
          </cell>
          <cell r="X63" t="str">
            <v>Y</v>
          </cell>
          <cell r="Y63" t="str">
            <v>Y</v>
          </cell>
          <cell r="Z63" t="str">
            <v/>
          </cell>
          <cell r="AA63" t="str">
            <v>Y</v>
          </cell>
          <cell r="AB63">
            <v>0</v>
          </cell>
          <cell r="AC63" t="str">
            <v>Y</v>
          </cell>
          <cell r="AD63">
            <v>0</v>
          </cell>
          <cell r="AG63">
            <v>127892.02000000142</v>
          </cell>
          <cell r="AH63">
            <v>0</v>
          </cell>
          <cell r="AI63">
            <v>127892.02000000142</v>
          </cell>
          <cell r="AJ63">
            <v>12625.88</v>
          </cell>
          <cell r="AK63">
            <v>140517.90000000142</v>
          </cell>
        </row>
        <row r="64">
          <cell r="A64">
            <v>2334</v>
          </cell>
          <cell r="B64">
            <v>3238</v>
          </cell>
          <cell r="C64" t="str">
            <v>Fyfield Dr Walker's CE P</v>
          </cell>
          <cell r="D64" t="str">
            <v>Y</v>
          </cell>
          <cell r="E64" t="str">
            <v>Y</v>
          </cell>
          <cell r="F64" t="str">
            <v>Y</v>
          </cell>
          <cell r="G64" t="str">
            <v>Y</v>
          </cell>
          <cell r="H64" t="str">
            <v>Y</v>
          </cell>
          <cell r="I64" t="str">
            <v>Y</v>
          </cell>
          <cell r="J64">
            <v>0</v>
          </cell>
          <cell r="K64" t="str">
            <v>Y</v>
          </cell>
          <cell r="L64">
            <v>0</v>
          </cell>
          <cell r="M64" t="str">
            <v>Y</v>
          </cell>
          <cell r="N64">
            <v>0</v>
          </cell>
          <cell r="O64" t="str">
            <v>Y</v>
          </cell>
          <cell r="P64" t="str">
            <v/>
          </cell>
          <cell r="Q64" t="str">
            <v>Y</v>
          </cell>
          <cell r="R64" t="str">
            <v>Y</v>
          </cell>
          <cell r="S64">
            <v>0</v>
          </cell>
          <cell r="T64" t="str">
            <v>Y</v>
          </cell>
          <cell r="U64">
            <v>0</v>
          </cell>
          <cell r="V64" t="str">
            <v>Y</v>
          </cell>
          <cell r="W64" t="str">
            <v/>
          </cell>
          <cell r="X64" t="str">
            <v>Y</v>
          </cell>
          <cell r="Y64" t="str">
            <v>Y</v>
          </cell>
          <cell r="Z64" t="str">
            <v/>
          </cell>
          <cell r="AA64" t="str">
            <v>Y</v>
          </cell>
          <cell r="AB64">
            <v>0</v>
          </cell>
          <cell r="AC64" t="str">
            <v>Y</v>
          </cell>
          <cell r="AD64">
            <v>0</v>
          </cell>
          <cell r="AG64">
            <v>63942.760000000126</v>
          </cell>
          <cell r="AH64">
            <v>0</v>
          </cell>
          <cell r="AI64">
            <v>63942.760000000126</v>
          </cell>
          <cell r="AJ64">
            <v>11985.94</v>
          </cell>
          <cell r="AK64">
            <v>75928.700000000128</v>
          </cell>
        </row>
        <row r="65">
          <cell r="A65">
            <v>2370</v>
          </cell>
          <cell r="B65">
            <v>2549</v>
          </cell>
          <cell r="C65" t="str">
            <v>Galleywood C I</v>
          </cell>
          <cell r="D65" t="str">
            <v>Y</v>
          </cell>
          <cell r="E65" t="str">
            <v>Y</v>
          </cell>
          <cell r="F65" t="str">
            <v>Y</v>
          </cell>
          <cell r="G65" t="str">
            <v>Y</v>
          </cell>
          <cell r="H65" t="str">
            <v>Y</v>
          </cell>
          <cell r="I65" t="str">
            <v>Y</v>
          </cell>
          <cell r="J65">
            <v>0</v>
          </cell>
          <cell r="K65" t="str">
            <v>Y</v>
          </cell>
          <cell r="L65">
            <v>0</v>
          </cell>
          <cell r="M65" t="str">
            <v>Y</v>
          </cell>
          <cell r="N65">
            <v>0</v>
          </cell>
          <cell r="O65" t="str">
            <v>Y</v>
          </cell>
          <cell r="P65" t="str">
            <v/>
          </cell>
          <cell r="Q65" t="str">
            <v>Y</v>
          </cell>
          <cell r="R65" t="str">
            <v>Y</v>
          </cell>
          <cell r="S65">
            <v>0</v>
          </cell>
          <cell r="T65" t="str">
            <v>Y</v>
          </cell>
          <cell r="U65">
            <v>0</v>
          </cell>
          <cell r="V65" t="str">
            <v>Y</v>
          </cell>
          <cell r="W65" t="str">
            <v/>
          </cell>
          <cell r="X65" t="str">
            <v>Y</v>
          </cell>
          <cell r="Y65" t="str">
            <v>Y</v>
          </cell>
          <cell r="Z65" t="str">
            <v/>
          </cell>
          <cell r="AA65" t="str">
            <v>Y</v>
          </cell>
          <cell r="AB65">
            <v>0</v>
          </cell>
          <cell r="AC65" t="str">
            <v>Y</v>
          </cell>
          <cell r="AD65">
            <v>0</v>
          </cell>
          <cell r="AG65">
            <v>49963.100000000093</v>
          </cell>
          <cell r="AH65">
            <v>0</v>
          </cell>
          <cell r="AI65">
            <v>49963.100000000093</v>
          </cell>
          <cell r="AJ65">
            <v>0</v>
          </cell>
          <cell r="AK65">
            <v>49963.100000000093</v>
          </cell>
        </row>
        <row r="66">
          <cell r="A66">
            <v>1114</v>
          </cell>
          <cell r="B66">
            <v>2611</v>
          </cell>
          <cell r="C66" t="str">
            <v>Ghyllgrove C P Basildon</v>
          </cell>
          <cell r="D66" t="str">
            <v>Y</v>
          </cell>
          <cell r="E66" t="str">
            <v>Y</v>
          </cell>
          <cell r="F66" t="str">
            <v>Y</v>
          </cell>
          <cell r="G66" t="str">
            <v>Y</v>
          </cell>
          <cell r="H66" t="str">
            <v>Y</v>
          </cell>
          <cell r="I66" t="str">
            <v>Y</v>
          </cell>
          <cell r="J66">
            <v>0</v>
          </cell>
          <cell r="K66" t="str">
            <v>Y</v>
          </cell>
          <cell r="L66">
            <v>0</v>
          </cell>
          <cell r="M66" t="str">
            <v>Y</v>
          </cell>
          <cell r="N66">
            <v>0</v>
          </cell>
          <cell r="O66" t="str">
            <v>Y</v>
          </cell>
          <cell r="P66" t="str">
            <v/>
          </cell>
          <cell r="Q66" t="str">
            <v>Y</v>
          </cell>
          <cell r="R66" t="str">
            <v>Y</v>
          </cell>
          <cell r="S66">
            <v>0</v>
          </cell>
          <cell r="T66" t="str">
            <v>Y</v>
          </cell>
          <cell r="U66">
            <v>0</v>
          </cell>
          <cell r="V66" t="str">
            <v>Y</v>
          </cell>
          <cell r="W66" t="str">
            <v/>
          </cell>
          <cell r="X66" t="str">
            <v>Y</v>
          </cell>
          <cell r="Y66" t="str">
            <v>Y</v>
          </cell>
          <cell r="Z66" t="str">
            <v/>
          </cell>
          <cell r="AA66" t="str">
            <v>Y</v>
          </cell>
          <cell r="AB66">
            <v>0</v>
          </cell>
          <cell r="AC66" t="str">
            <v>Y</v>
          </cell>
          <cell r="AD66">
            <v>0</v>
          </cell>
          <cell r="AG66">
            <v>351000.70999999996</v>
          </cell>
          <cell r="AH66">
            <v>0</v>
          </cell>
          <cell r="AI66">
            <v>351000.70999999996</v>
          </cell>
          <cell r="AJ66">
            <v>14726.969999999998</v>
          </cell>
          <cell r="AK66">
            <v>365727.67999999993</v>
          </cell>
        </row>
        <row r="67">
          <cell r="A67">
            <v>1822</v>
          </cell>
          <cell r="B67">
            <v>2054</v>
          </cell>
          <cell r="C67" t="str">
            <v>Gosbecks C P Colchester</v>
          </cell>
          <cell r="D67" t="str">
            <v>Y</v>
          </cell>
          <cell r="E67" t="str">
            <v>Y</v>
          </cell>
          <cell r="F67" t="str">
            <v>Y</v>
          </cell>
          <cell r="G67" t="str">
            <v>Y</v>
          </cell>
          <cell r="H67" t="str">
            <v>Y</v>
          </cell>
          <cell r="I67" t="str">
            <v>Y</v>
          </cell>
          <cell r="J67">
            <v>0</v>
          </cell>
          <cell r="K67" t="str">
            <v>Y</v>
          </cell>
          <cell r="L67">
            <v>0</v>
          </cell>
          <cell r="M67" t="str">
            <v>Y</v>
          </cell>
          <cell r="N67">
            <v>0</v>
          </cell>
          <cell r="O67" t="str">
            <v>Y</v>
          </cell>
          <cell r="P67" t="str">
            <v/>
          </cell>
          <cell r="Q67" t="str">
            <v>Y</v>
          </cell>
          <cell r="R67" t="str">
            <v>Y</v>
          </cell>
          <cell r="S67">
            <v>0</v>
          </cell>
          <cell r="T67" t="str">
            <v>Y</v>
          </cell>
          <cell r="U67">
            <v>0</v>
          </cell>
          <cell r="V67" t="str">
            <v>Y</v>
          </cell>
          <cell r="W67" t="str">
            <v/>
          </cell>
          <cell r="X67" t="str">
            <v>Y</v>
          </cell>
          <cell r="Y67" t="str">
            <v>Y</v>
          </cell>
          <cell r="Z67" t="str">
            <v/>
          </cell>
          <cell r="AA67" t="str">
            <v>Y</v>
          </cell>
          <cell r="AB67">
            <v>0</v>
          </cell>
          <cell r="AC67" t="str">
            <v>Y</v>
          </cell>
          <cell r="AD67">
            <v>0</v>
          </cell>
          <cell r="AG67">
            <v>270155.63000000012</v>
          </cell>
          <cell r="AH67">
            <v>0</v>
          </cell>
          <cell r="AI67">
            <v>270155.63000000012</v>
          </cell>
          <cell r="AJ67">
            <v>6059.58</v>
          </cell>
          <cell r="AK67">
            <v>276215.21000000014</v>
          </cell>
        </row>
        <row r="68">
          <cell r="A68">
            <v>4768</v>
          </cell>
          <cell r="B68">
            <v>2005</v>
          </cell>
          <cell r="C68" t="str">
            <v>Grange CP Wickford</v>
          </cell>
          <cell r="D68" t="str">
            <v>Y</v>
          </cell>
          <cell r="E68" t="str">
            <v>Y</v>
          </cell>
          <cell r="F68" t="str">
            <v>Y</v>
          </cell>
          <cell r="G68" t="str">
            <v>Y</v>
          </cell>
          <cell r="H68" t="str">
            <v>Y</v>
          </cell>
          <cell r="I68" t="str">
            <v>Y</v>
          </cell>
          <cell r="J68">
            <v>0</v>
          </cell>
          <cell r="K68" t="str">
            <v>Y</v>
          </cell>
          <cell r="L68">
            <v>0</v>
          </cell>
          <cell r="M68" t="str">
            <v>Y</v>
          </cell>
          <cell r="N68">
            <v>0</v>
          </cell>
          <cell r="O68" t="str">
            <v>Y</v>
          </cell>
          <cell r="P68" t="str">
            <v/>
          </cell>
          <cell r="Q68" t="str">
            <v>Y</v>
          </cell>
          <cell r="R68" t="str">
            <v>Y</v>
          </cell>
          <cell r="S68">
            <v>0</v>
          </cell>
          <cell r="T68" t="str">
            <v>Y</v>
          </cell>
          <cell r="U68">
            <v>0</v>
          </cell>
          <cell r="V68" t="str">
            <v>Y</v>
          </cell>
          <cell r="W68" t="str">
            <v/>
          </cell>
          <cell r="X68" t="str">
            <v>Y</v>
          </cell>
          <cell r="Y68" t="str">
            <v>Y</v>
          </cell>
          <cell r="Z68" t="str">
            <v/>
          </cell>
          <cell r="AA68" t="str">
            <v>Y</v>
          </cell>
          <cell r="AB68">
            <v>0</v>
          </cell>
          <cell r="AC68" t="str">
            <v>Y</v>
          </cell>
          <cell r="AD68">
            <v>0</v>
          </cell>
          <cell r="AG68">
            <v>122531.21999999997</v>
          </cell>
          <cell r="AH68">
            <v>0</v>
          </cell>
          <cell r="AI68">
            <v>122531.21999999997</v>
          </cell>
          <cell r="AJ68">
            <v>16118.3</v>
          </cell>
          <cell r="AK68">
            <v>138649.51999999996</v>
          </cell>
        </row>
        <row r="69">
          <cell r="A69">
            <v>2480</v>
          </cell>
          <cell r="B69">
            <v>2380</v>
          </cell>
          <cell r="C69" t="str">
            <v>Great Bardfield C P</v>
          </cell>
          <cell r="D69" t="str">
            <v>Y</v>
          </cell>
          <cell r="E69" t="str">
            <v>Y</v>
          </cell>
          <cell r="F69" t="str">
            <v>Y</v>
          </cell>
          <cell r="G69" t="str">
            <v>Y</v>
          </cell>
          <cell r="H69" t="str">
            <v>Y</v>
          </cell>
          <cell r="I69" t="str">
            <v>Y</v>
          </cell>
          <cell r="J69">
            <v>0</v>
          </cell>
          <cell r="K69" t="str">
            <v>Y</v>
          </cell>
          <cell r="L69">
            <v>0</v>
          </cell>
          <cell r="M69" t="str">
            <v>Y</v>
          </cell>
          <cell r="N69">
            <v>0</v>
          </cell>
          <cell r="O69" t="str">
            <v>Y</v>
          </cell>
          <cell r="P69" t="str">
            <v/>
          </cell>
          <cell r="Q69" t="str">
            <v>Y</v>
          </cell>
          <cell r="R69" t="str">
            <v>Y</v>
          </cell>
          <cell r="S69">
            <v>0</v>
          </cell>
          <cell r="T69" t="str">
            <v>Y</v>
          </cell>
          <cell r="U69">
            <v>0</v>
          </cell>
          <cell r="V69" t="str">
            <v>Y</v>
          </cell>
          <cell r="W69" t="str">
            <v/>
          </cell>
          <cell r="X69" t="str">
            <v>Y</v>
          </cell>
          <cell r="Y69" t="str">
            <v>Y</v>
          </cell>
          <cell r="Z69" t="str">
            <v/>
          </cell>
          <cell r="AA69" t="str">
            <v>Y</v>
          </cell>
          <cell r="AB69">
            <v>0</v>
          </cell>
          <cell r="AC69" t="str">
            <v>Y</v>
          </cell>
          <cell r="AD69">
            <v>0</v>
          </cell>
          <cell r="AG69">
            <v>40198.99000000034</v>
          </cell>
          <cell r="AH69">
            <v>0</v>
          </cell>
          <cell r="AI69">
            <v>40198.99000000034</v>
          </cell>
          <cell r="AJ69">
            <v>1688.9799999999996</v>
          </cell>
          <cell r="AK69">
            <v>41887.970000000336</v>
          </cell>
        </row>
        <row r="70">
          <cell r="A70">
            <v>1368</v>
          </cell>
          <cell r="B70">
            <v>2769</v>
          </cell>
          <cell r="C70" t="str">
            <v>Great Bradfords C I &amp; N Braintree</v>
          </cell>
          <cell r="D70" t="str">
            <v>Y</v>
          </cell>
          <cell r="E70" t="str">
            <v>Y</v>
          </cell>
          <cell r="F70" t="str">
            <v>Y</v>
          </cell>
          <cell r="G70" t="str">
            <v>Y</v>
          </cell>
          <cell r="H70" t="str">
            <v>Y</v>
          </cell>
          <cell r="I70" t="str">
            <v>Y</v>
          </cell>
          <cell r="J70">
            <v>0</v>
          </cell>
          <cell r="K70" t="str">
            <v>Y</v>
          </cell>
          <cell r="L70">
            <v>0</v>
          </cell>
          <cell r="M70" t="str">
            <v>Y</v>
          </cell>
          <cell r="N70">
            <v>0</v>
          </cell>
          <cell r="O70" t="str">
            <v>Y</v>
          </cell>
          <cell r="P70" t="str">
            <v/>
          </cell>
          <cell r="Q70" t="str">
            <v>Y</v>
          </cell>
          <cell r="R70" t="str">
            <v>Y</v>
          </cell>
          <cell r="S70">
            <v>0</v>
          </cell>
          <cell r="T70" t="str">
            <v>Y</v>
          </cell>
          <cell r="U70">
            <v>0</v>
          </cell>
          <cell r="V70" t="str">
            <v>Y</v>
          </cell>
          <cell r="W70" t="str">
            <v/>
          </cell>
          <cell r="X70" t="str">
            <v>Y</v>
          </cell>
          <cell r="Y70" t="str">
            <v>Y</v>
          </cell>
          <cell r="Z70" t="str">
            <v/>
          </cell>
          <cell r="AA70" t="str">
            <v>Y</v>
          </cell>
          <cell r="AB70">
            <v>0</v>
          </cell>
          <cell r="AC70" t="str">
            <v>Y</v>
          </cell>
          <cell r="AD70">
            <v>0</v>
          </cell>
          <cell r="AG70">
            <v>244557.09000000055</v>
          </cell>
          <cell r="AH70">
            <v>0</v>
          </cell>
          <cell r="AI70">
            <v>244557.09000000055</v>
          </cell>
          <cell r="AJ70">
            <v>1553.9199999999983</v>
          </cell>
          <cell r="AK70">
            <v>246111.01000000053</v>
          </cell>
        </row>
        <row r="71">
          <cell r="A71">
            <v>1366</v>
          </cell>
          <cell r="B71">
            <v>2759</v>
          </cell>
          <cell r="C71" t="str">
            <v>Great Bradfords C J Braintree</v>
          </cell>
          <cell r="D71" t="str">
            <v>Y</v>
          </cell>
          <cell r="E71" t="str">
            <v>Y</v>
          </cell>
          <cell r="F71" t="str">
            <v>Y</v>
          </cell>
          <cell r="G71" t="str">
            <v>Y</v>
          </cell>
          <cell r="H71" t="str">
            <v>Y</v>
          </cell>
          <cell r="I71" t="str">
            <v>Y</v>
          </cell>
          <cell r="J71">
            <v>0</v>
          </cell>
          <cell r="K71" t="str">
            <v>Y</v>
          </cell>
          <cell r="L71">
            <v>0</v>
          </cell>
          <cell r="M71" t="str">
            <v>Y</v>
          </cell>
          <cell r="N71">
            <v>0</v>
          </cell>
          <cell r="O71" t="str">
            <v>Y</v>
          </cell>
          <cell r="P71" t="str">
            <v/>
          </cell>
          <cell r="Q71" t="str">
            <v>Y</v>
          </cell>
          <cell r="R71" t="str">
            <v>Y</v>
          </cell>
          <cell r="S71">
            <v>0</v>
          </cell>
          <cell r="T71" t="str">
            <v>Y</v>
          </cell>
          <cell r="U71">
            <v>0</v>
          </cell>
          <cell r="V71" t="str">
            <v>Y</v>
          </cell>
          <cell r="W71" t="str">
            <v/>
          </cell>
          <cell r="X71" t="str">
            <v>Y</v>
          </cell>
          <cell r="Y71" t="str">
            <v>Y</v>
          </cell>
          <cell r="Z71" t="str">
            <v/>
          </cell>
          <cell r="AA71" t="str">
            <v>Y</v>
          </cell>
          <cell r="AB71">
            <v>0</v>
          </cell>
          <cell r="AC71" t="str">
            <v>Y</v>
          </cell>
          <cell r="AD71">
            <v>0</v>
          </cell>
          <cell r="AG71">
            <v>285843.08000000007</v>
          </cell>
          <cell r="AH71">
            <v>0</v>
          </cell>
          <cell r="AI71">
            <v>285843.08000000007</v>
          </cell>
          <cell r="AJ71">
            <v>0</v>
          </cell>
          <cell r="AK71">
            <v>285843.08000000007</v>
          </cell>
        </row>
        <row r="72">
          <cell r="A72">
            <v>2124</v>
          </cell>
          <cell r="B72">
            <v>5258</v>
          </cell>
          <cell r="C72" t="str">
            <v>Great Dunmow Primary School</v>
          </cell>
          <cell r="D72" t="str">
            <v>Y</v>
          </cell>
          <cell r="E72" t="str">
            <v>Y</v>
          </cell>
          <cell r="F72" t="str">
            <v>Y</v>
          </cell>
          <cell r="G72" t="str">
            <v>Y</v>
          </cell>
          <cell r="H72" t="str">
            <v>Y</v>
          </cell>
          <cell r="I72" t="str">
            <v>Y</v>
          </cell>
          <cell r="J72">
            <v>0</v>
          </cell>
          <cell r="K72" t="str">
            <v>Y</v>
          </cell>
          <cell r="L72">
            <v>0</v>
          </cell>
          <cell r="M72" t="str">
            <v>Y</v>
          </cell>
          <cell r="N72">
            <v>0</v>
          </cell>
          <cell r="O72" t="str">
            <v>Y</v>
          </cell>
          <cell r="P72" t="str">
            <v/>
          </cell>
          <cell r="Q72" t="str">
            <v>Y</v>
          </cell>
          <cell r="R72" t="str">
            <v>Y</v>
          </cell>
          <cell r="S72">
            <v>0</v>
          </cell>
          <cell r="T72" t="str">
            <v>Y</v>
          </cell>
          <cell r="U72">
            <v>0</v>
          </cell>
          <cell r="V72" t="str">
            <v>Y</v>
          </cell>
          <cell r="W72" t="str">
            <v/>
          </cell>
          <cell r="X72" t="str">
            <v>Y</v>
          </cell>
          <cell r="Y72" t="str">
            <v>Y</v>
          </cell>
          <cell r="Z72" t="str">
            <v/>
          </cell>
          <cell r="AA72" t="str">
            <v>Y</v>
          </cell>
          <cell r="AB72">
            <v>0</v>
          </cell>
          <cell r="AC72" t="str">
            <v>Y</v>
          </cell>
          <cell r="AD72">
            <v>0</v>
          </cell>
          <cell r="AG72">
            <v>342360.8600000008</v>
          </cell>
          <cell r="AH72">
            <v>0</v>
          </cell>
          <cell r="AI72">
            <v>342360.8600000008</v>
          </cell>
          <cell r="AJ72">
            <v>0</v>
          </cell>
          <cell r="AK72">
            <v>342360.8600000008</v>
          </cell>
        </row>
        <row r="73">
          <cell r="A73">
            <v>2512</v>
          </cell>
          <cell r="B73">
            <v>3570</v>
          </cell>
          <cell r="C73" t="str">
            <v>Great Easton CE (Aided) P</v>
          </cell>
          <cell r="D73" t="str">
            <v>Y</v>
          </cell>
          <cell r="E73" t="str">
            <v>Y</v>
          </cell>
          <cell r="F73" t="str">
            <v>Y</v>
          </cell>
          <cell r="G73" t="str">
            <v>Y</v>
          </cell>
          <cell r="H73" t="str">
            <v>Y</v>
          </cell>
          <cell r="I73" t="str">
            <v>Y</v>
          </cell>
          <cell r="J73">
            <v>0</v>
          </cell>
          <cell r="K73" t="str">
            <v>Y</v>
          </cell>
          <cell r="L73">
            <v>0</v>
          </cell>
          <cell r="M73" t="str">
            <v>Y</v>
          </cell>
          <cell r="N73">
            <v>0</v>
          </cell>
          <cell r="O73" t="str">
            <v>Y</v>
          </cell>
          <cell r="P73" t="str">
            <v/>
          </cell>
          <cell r="Q73" t="str">
            <v>Y</v>
          </cell>
          <cell r="R73" t="str">
            <v>Y</v>
          </cell>
          <cell r="S73">
            <v>0</v>
          </cell>
          <cell r="T73" t="str">
            <v>Y</v>
          </cell>
          <cell r="U73">
            <v>0</v>
          </cell>
          <cell r="V73" t="str">
            <v>Y</v>
          </cell>
          <cell r="W73" t="str">
            <v/>
          </cell>
          <cell r="X73" t="str">
            <v>Y</v>
          </cell>
          <cell r="Y73" t="str">
            <v>Y</v>
          </cell>
          <cell r="Z73" t="str">
            <v/>
          </cell>
          <cell r="AA73" t="str">
            <v>Y</v>
          </cell>
          <cell r="AB73">
            <v>0</v>
          </cell>
          <cell r="AC73" t="str">
            <v>Y</v>
          </cell>
          <cell r="AD73">
            <v>0</v>
          </cell>
          <cell r="AG73">
            <v>47626.650000000373</v>
          </cell>
          <cell r="AH73">
            <v>0</v>
          </cell>
          <cell r="AI73">
            <v>47626.650000000373</v>
          </cell>
          <cell r="AJ73">
            <v>37056.420000000006</v>
          </cell>
          <cell r="AK73">
            <v>84683.070000000385</v>
          </cell>
        </row>
        <row r="74">
          <cell r="A74">
            <v>2536</v>
          </cell>
          <cell r="B74">
            <v>2450</v>
          </cell>
          <cell r="C74" t="str">
            <v>Great Leighs C P</v>
          </cell>
          <cell r="D74" t="str">
            <v>Y</v>
          </cell>
          <cell r="E74" t="str">
            <v>Y</v>
          </cell>
          <cell r="F74" t="str">
            <v>Y</v>
          </cell>
          <cell r="G74" t="str">
            <v>Y</v>
          </cell>
          <cell r="H74" t="str">
            <v>Y</v>
          </cell>
          <cell r="I74" t="str">
            <v>Y</v>
          </cell>
          <cell r="J74">
            <v>0</v>
          </cell>
          <cell r="K74" t="str">
            <v>Y</v>
          </cell>
          <cell r="L74">
            <v>0</v>
          </cell>
          <cell r="M74" t="str">
            <v>Y</v>
          </cell>
          <cell r="N74">
            <v>0</v>
          </cell>
          <cell r="O74" t="str">
            <v>Y</v>
          </cell>
          <cell r="P74" t="str">
            <v/>
          </cell>
          <cell r="Q74" t="str">
            <v>Y</v>
          </cell>
          <cell r="R74" t="str">
            <v>Y</v>
          </cell>
          <cell r="S74">
            <v>0</v>
          </cell>
          <cell r="T74" t="str">
            <v>Y</v>
          </cell>
          <cell r="U74">
            <v>0</v>
          </cell>
          <cell r="V74" t="str">
            <v>Y</v>
          </cell>
          <cell r="W74" t="str">
            <v/>
          </cell>
          <cell r="X74" t="str">
            <v>Y</v>
          </cell>
          <cell r="Y74" t="str">
            <v>Y</v>
          </cell>
          <cell r="Z74" t="str">
            <v/>
          </cell>
          <cell r="AA74" t="str">
            <v>Y</v>
          </cell>
          <cell r="AB74">
            <v>0</v>
          </cell>
          <cell r="AC74" t="str">
            <v>Y</v>
          </cell>
          <cell r="AD74">
            <v>0</v>
          </cell>
          <cell r="AG74">
            <v>220944.53000000003</v>
          </cell>
          <cell r="AH74">
            <v>0</v>
          </cell>
          <cell r="AI74">
            <v>220944.53000000003</v>
          </cell>
          <cell r="AJ74">
            <v>0</v>
          </cell>
          <cell r="AK74">
            <v>220944.53000000003</v>
          </cell>
        </row>
        <row r="75">
          <cell r="A75">
            <v>2560</v>
          </cell>
          <cell r="B75">
            <v>2730</v>
          </cell>
          <cell r="C75" t="str">
            <v>Great Sampford C P</v>
          </cell>
          <cell r="D75" t="str">
            <v>Y</v>
          </cell>
          <cell r="E75" t="str">
            <v>Y</v>
          </cell>
          <cell r="F75" t="str">
            <v>Y</v>
          </cell>
          <cell r="G75" t="str">
            <v>Y</v>
          </cell>
          <cell r="H75" t="str">
            <v>Y</v>
          </cell>
          <cell r="I75" t="str">
            <v>Y</v>
          </cell>
          <cell r="J75">
            <v>0</v>
          </cell>
          <cell r="K75" t="str">
            <v>Y</v>
          </cell>
          <cell r="L75">
            <v>0</v>
          </cell>
          <cell r="M75" t="str">
            <v>Y</v>
          </cell>
          <cell r="N75">
            <v>0</v>
          </cell>
          <cell r="O75" t="str">
            <v>Y</v>
          </cell>
          <cell r="P75" t="str">
            <v/>
          </cell>
          <cell r="Q75" t="str">
            <v>Y</v>
          </cell>
          <cell r="R75" t="str">
            <v>Y</v>
          </cell>
          <cell r="S75">
            <v>0</v>
          </cell>
          <cell r="T75" t="str">
            <v>Y</v>
          </cell>
          <cell r="U75">
            <v>0</v>
          </cell>
          <cell r="V75" t="str">
            <v>Y</v>
          </cell>
          <cell r="W75" t="str">
            <v/>
          </cell>
          <cell r="X75" t="str">
            <v>Y</v>
          </cell>
          <cell r="Y75" t="str">
            <v>Y</v>
          </cell>
          <cell r="Z75" t="str">
            <v/>
          </cell>
          <cell r="AA75" t="str">
            <v>Y</v>
          </cell>
          <cell r="AB75">
            <v>0</v>
          </cell>
          <cell r="AC75" t="str">
            <v>Y</v>
          </cell>
          <cell r="AD75">
            <v>0</v>
          </cell>
          <cell r="AG75">
            <v>162928.28999999969</v>
          </cell>
          <cell r="AH75">
            <v>0</v>
          </cell>
          <cell r="AI75">
            <v>162928.28999999969</v>
          </cell>
          <cell r="AJ75">
            <v>12086.240000000002</v>
          </cell>
          <cell r="AK75">
            <v>175014.52999999968</v>
          </cell>
        </row>
        <row r="76">
          <cell r="A76">
            <v>2568</v>
          </cell>
          <cell r="B76">
            <v>3025</v>
          </cell>
          <cell r="C76" t="str">
            <v>Great Tey CE (Cont) P</v>
          </cell>
          <cell r="D76" t="str">
            <v>Y</v>
          </cell>
          <cell r="E76" t="str">
            <v>Y</v>
          </cell>
          <cell r="F76" t="str">
            <v>Y</v>
          </cell>
          <cell r="G76" t="str">
            <v>Y</v>
          </cell>
          <cell r="H76" t="str">
            <v>Y</v>
          </cell>
          <cell r="I76" t="str">
            <v>Y</v>
          </cell>
          <cell r="J76">
            <v>0</v>
          </cell>
          <cell r="K76" t="str">
            <v>Y</v>
          </cell>
          <cell r="L76">
            <v>0</v>
          </cell>
          <cell r="M76" t="str">
            <v>Y</v>
          </cell>
          <cell r="N76">
            <v>0</v>
          </cell>
          <cell r="O76" t="str">
            <v>Y</v>
          </cell>
          <cell r="P76" t="str">
            <v/>
          </cell>
          <cell r="Q76" t="str">
            <v>Y</v>
          </cell>
          <cell r="R76" t="str">
            <v>Y</v>
          </cell>
          <cell r="S76">
            <v>0</v>
          </cell>
          <cell r="T76" t="str">
            <v>Y</v>
          </cell>
          <cell r="U76">
            <v>0</v>
          </cell>
          <cell r="V76" t="str">
            <v>Y</v>
          </cell>
          <cell r="W76" t="str">
            <v/>
          </cell>
          <cell r="X76" t="str">
            <v>Y</v>
          </cell>
          <cell r="Y76" t="str">
            <v>Y</v>
          </cell>
          <cell r="Z76" t="str">
            <v/>
          </cell>
          <cell r="AA76" t="str">
            <v>Y</v>
          </cell>
          <cell r="AB76">
            <v>0</v>
          </cell>
          <cell r="AC76" t="str">
            <v>Y</v>
          </cell>
          <cell r="AD76">
            <v>0</v>
          </cell>
          <cell r="AG76">
            <v>27882.389999999898</v>
          </cell>
          <cell r="AH76">
            <v>0</v>
          </cell>
          <cell r="AI76">
            <v>27882.389999999898</v>
          </cell>
          <cell r="AJ76">
            <v>1925.5599999999995</v>
          </cell>
          <cell r="AK76">
            <v>29807.949999999895</v>
          </cell>
        </row>
        <row r="77">
          <cell r="A77">
            <v>2576</v>
          </cell>
          <cell r="B77">
            <v>5204</v>
          </cell>
          <cell r="C77" t="str">
            <v>Great Totham Primary School</v>
          </cell>
          <cell r="D77" t="str">
            <v>Y</v>
          </cell>
          <cell r="E77" t="str">
            <v>Y</v>
          </cell>
          <cell r="F77" t="str">
            <v>Y</v>
          </cell>
          <cell r="G77" t="str">
            <v>Y</v>
          </cell>
          <cell r="H77" t="str">
            <v>Y</v>
          </cell>
          <cell r="I77" t="str">
            <v>Y</v>
          </cell>
          <cell r="J77">
            <v>0</v>
          </cell>
          <cell r="K77" t="str">
            <v>Y</v>
          </cell>
          <cell r="L77">
            <v>0</v>
          </cell>
          <cell r="M77" t="str">
            <v>Y</v>
          </cell>
          <cell r="N77">
            <v>0</v>
          </cell>
          <cell r="O77" t="str">
            <v>Y</v>
          </cell>
          <cell r="P77" t="str">
            <v/>
          </cell>
          <cell r="Q77" t="str">
            <v>Y</v>
          </cell>
          <cell r="R77" t="str">
            <v>Y</v>
          </cell>
          <cell r="S77">
            <v>0</v>
          </cell>
          <cell r="T77" t="str">
            <v>Y</v>
          </cell>
          <cell r="U77">
            <v>0</v>
          </cell>
          <cell r="V77" t="str">
            <v>Y</v>
          </cell>
          <cell r="W77" t="str">
            <v/>
          </cell>
          <cell r="X77" t="str">
            <v>Y</v>
          </cell>
          <cell r="Y77" t="str">
            <v>Y</v>
          </cell>
          <cell r="Z77" t="str">
            <v/>
          </cell>
          <cell r="AA77" t="str">
            <v>Y</v>
          </cell>
          <cell r="AB77">
            <v>0</v>
          </cell>
          <cell r="AC77" t="str">
            <v>Y</v>
          </cell>
          <cell r="AD77">
            <v>0</v>
          </cell>
          <cell r="AG77">
            <v>598330.37000000011</v>
          </cell>
          <cell r="AH77">
            <v>0</v>
          </cell>
          <cell r="AI77">
            <v>598330.37000000011</v>
          </cell>
          <cell r="AJ77">
            <v>12565</v>
          </cell>
          <cell r="AK77">
            <v>610895.37000000011</v>
          </cell>
        </row>
        <row r="78">
          <cell r="A78">
            <v>2592</v>
          </cell>
          <cell r="B78">
            <v>3217</v>
          </cell>
          <cell r="C78" t="str">
            <v>Great Waltham CE P</v>
          </cell>
          <cell r="D78" t="str">
            <v>Y</v>
          </cell>
          <cell r="E78" t="str">
            <v>Y</v>
          </cell>
          <cell r="F78" t="str">
            <v>Y</v>
          </cell>
          <cell r="G78" t="str">
            <v>Y</v>
          </cell>
          <cell r="H78" t="str">
            <v>Y</v>
          </cell>
          <cell r="I78" t="str">
            <v>Y</v>
          </cell>
          <cell r="J78">
            <v>0</v>
          </cell>
          <cell r="K78" t="str">
            <v>Y</v>
          </cell>
          <cell r="L78">
            <v>0</v>
          </cell>
          <cell r="M78" t="str">
            <v>Y</v>
          </cell>
          <cell r="N78">
            <v>0</v>
          </cell>
          <cell r="O78" t="str">
            <v>Y</v>
          </cell>
          <cell r="P78" t="str">
            <v/>
          </cell>
          <cell r="Q78" t="str">
            <v>Y</v>
          </cell>
          <cell r="R78" t="str">
            <v>Y</v>
          </cell>
          <cell r="S78">
            <v>0</v>
          </cell>
          <cell r="T78" t="str">
            <v>Y</v>
          </cell>
          <cell r="U78">
            <v>0</v>
          </cell>
          <cell r="V78" t="str">
            <v>Y</v>
          </cell>
          <cell r="W78" t="str">
            <v/>
          </cell>
          <cell r="X78" t="str">
            <v>Y</v>
          </cell>
          <cell r="Y78" t="str">
            <v>Y</v>
          </cell>
          <cell r="Z78" t="str">
            <v/>
          </cell>
          <cell r="AA78" t="str">
            <v>Y</v>
          </cell>
          <cell r="AB78">
            <v>0</v>
          </cell>
          <cell r="AC78" t="str">
            <v>Y</v>
          </cell>
          <cell r="AD78">
            <v>0</v>
          </cell>
          <cell r="AG78">
            <v>98166.25</v>
          </cell>
          <cell r="AH78">
            <v>0</v>
          </cell>
          <cell r="AI78">
            <v>98166.25</v>
          </cell>
          <cell r="AJ78">
            <v>7035.3899999999994</v>
          </cell>
          <cell r="AK78">
            <v>105201.64</v>
          </cell>
        </row>
        <row r="79">
          <cell r="A79">
            <v>1824</v>
          </cell>
          <cell r="B79">
            <v>2003</v>
          </cell>
          <cell r="C79" t="str">
            <v>Hamilton C P Colchester</v>
          </cell>
          <cell r="D79" t="str">
            <v>Y</v>
          </cell>
          <cell r="E79" t="str">
            <v>Y</v>
          </cell>
          <cell r="F79" t="str">
            <v>Y</v>
          </cell>
          <cell r="G79" t="str">
            <v>Y</v>
          </cell>
          <cell r="H79" t="str">
            <v>Y</v>
          </cell>
          <cell r="I79" t="str">
            <v>Y</v>
          </cell>
          <cell r="J79">
            <v>0</v>
          </cell>
          <cell r="K79" t="str">
            <v>Y</v>
          </cell>
          <cell r="L79">
            <v>0</v>
          </cell>
          <cell r="M79" t="str">
            <v>Y</v>
          </cell>
          <cell r="N79">
            <v>0</v>
          </cell>
          <cell r="O79" t="str">
            <v>Y</v>
          </cell>
          <cell r="P79" t="str">
            <v/>
          </cell>
          <cell r="Q79" t="str">
            <v>Y</v>
          </cell>
          <cell r="R79" t="str">
            <v>Y</v>
          </cell>
          <cell r="S79">
            <v>0</v>
          </cell>
          <cell r="T79" t="str">
            <v>Y</v>
          </cell>
          <cell r="U79">
            <v>0</v>
          </cell>
          <cell r="V79" t="str">
            <v>Y</v>
          </cell>
          <cell r="W79" t="str">
            <v/>
          </cell>
          <cell r="X79" t="str">
            <v>Y</v>
          </cell>
          <cell r="Y79" t="str">
            <v>Y</v>
          </cell>
          <cell r="Z79" t="str">
            <v/>
          </cell>
          <cell r="AA79" t="str">
            <v>Y</v>
          </cell>
          <cell r="AB79">
            <v>0</v>
          </cell>
          <cell r="AC79" t="str">
            <v>Y</v>
          </cell>
          <cell r="AD79">
            <v>0</v>
          </cell>
          <cell r="AG79">
            <v>237717.77000000002</v>
          </cell>
          <cell r="AH79">
            <v>0</v>
          </cell>
          <cell r="AI79">
            <v>237717.77000000002</v>
          </cell>
          <cell r="AJ79">
            <v>0</v>
          </cell>
          <cell r="AK79">
            <v>237717.77000000002</v>
          </cell>
        </row>
        <row r="80">
          <cell r="A80">
            <v>2715</v>
          </cell>
          <cell r="B80">
            <v>3254</v>
          </cell>
          <cell r="C80" t="str">
            <v>Hare Street Primary School</v>
          </cell>
          <cell r="D80" t="str">
            <v>Y</v>
          </cell>
          <cell r="E80" t="str">
            <v>Y</v>
          </cell>
          <cell r="F80" t="str">
            <v>Y</v>
          </cell>
          <cell r="G80" t="str">
            <v>Y</v>
          </cell>
          <cell r="H80" t="str">
            <v>Y</v>
          </cell>
          <cell r="I80" t="str">
            <v>Y</v>
          </cell>
          <cell r="J80">
            <v>0</v>
          </cell>
          <cell r="K80" t="str">
            <v>Y</v>
          </cell>
          <cell r="L80">
            <v>0</v>
          </cell>
          <cell r="M80" t="str">
            <v>Y</v>
          </cell>
          <cell r="N80">
            <v>0</v>
          </cell>
          <cell r="O80" t="str">
            <v>Y</v>
          </cell>
          <cell r="P80" t="str">
            <v/>
          </cell>
          <cell r="Q80" t="str">
            <v>Y</v>
          </cell>
          <cell r="R80" t="str">
            <v>Y</v>
          </cell>
          <cell r="S80">
            <v>0</v>
          </cell>
          <cell r="T80" t="str">
            <v>Y</v>
          </cell>
          <cell r="U80">
            <v>0</v>
          </cell>
          <cell r="V80" t="str">
            <v>Y</v>
          </cell>
          <cell r="W80" t="str">
            <v/>
          </cell>
          <cell r="X80" t="str">
            <v>Y</v>
          </cell>
          <cell r="Y80" t="str">
            <v>Y</v>
          </cell>
          <cell r="Z80" t="str">
            <v/>
          </cell>
          <cell r="AA80" t="str">
            <v>Y</v>
          </cell>
          <cell r="AB80">
            <v>0</v>
          </cell>
          <cell r="AC80" t="str">
            <v>Y</v>
          </cell>
          <cell r="AD80">
            <v>0</v>
          </cell>
          <cell r="AG80">
            <v>60786.580000000075</v>
          </cell>
          <cell r="AH80">
            <v>0</v>
          </cell>
          <cell r="AI80">
            <v>60786.580000000075</v>
          </cell>
          <cell r="AJ80">
            <v>16695.13</v>
          </cell>
          <cell r="AK80">
            <v>77481.710000000079</v>
          </cell>
        </row>
        <row r="81">
          <cell r="A81">
            <v>2848</v>
          </cell>
          <cell r="B81">
            <v>2414</v>
          </cell>
          <cell r="C81" t="str">
            <v>Harwich C P &amp; N</v>
          </cell>
          <cell r="D81" t="str">
            <v>Y</v>
          </cell>
          <cell r="E81" t="str">
            <v>Y</v>
          </cell>
          <cell r="F81" t="str">
            <v>Y</v>
          </cell>
          <cell r="G81" t="str">
            <v>Y</v>
          </cell>
          <cell r="H81" t="str">
            <v>Y</v>
          </cell>
          <cell r="I81" t="str">
            <v>Y</v>
          </cell>
          <cell r="J81">
            <v>0</v>
          </cell>
          <cell r="K81" t="str">
            <v>Y</v>
          </cell>
          <cell r="L81">
            <v>0</v>
          </cell>
          <cell r="M81" t="str">
            <v>Y</v>
          </cell>
          <cell r="N81">
            <v>0</v>
          </cell>
          <cell r="O81" t="str">
            <v>Y</v>
          </cell>
          <cell r="P81" t="str">
            <v/>
          </cell>
          <cell r="Q81" t="str">
            <v>Y</v>
          </cell>
          <cell r="R81" t="str">
            <v>Y</v>
          </cell>
          <cell r="S81">
            <v>0</v>
          </cell>
          <cell r="T81" t="str">
            <v>Y</v>
          </cell>
          <cell r="U81">
            <v>0</v>
          </cell>
          <cell r="V81" t="str">
            <v>Y</v>
          </cell>
          <cell r="W81" t="str">
            <v/>
          </cell>
          <cell r="X81" t="str">
            <v>Y</v>
          </cell>
          <cell r="Y81" t="str">
            <v>Y</v>
          </cell>
          <cell r="Z81" t="str">
            <v/>
          </cell>
          <cell r="AA81" t="str">
            <v>Y</v>
          </cell>
          <cell r="AB81">
            <v>0</v>
          </cell>
          <cell r="AC81" t="str">
            <v>Y</v>
          </cell>
          <cell r="AD81">
            <v>0</v>
          </cell>
          <cell r="AG81">
            <v>135016.14000000013</v>
          </cell>
          <cell r="AH81">
            <v>0</v>
          </cell>
          <cell r="AI81">
            <v>135016.14000000013</v>
          </cell>
          <cell r="AJ81">
            <v>4875.8999999999978</v>
          </cell>
          <cell r="AK81">
            <v>139892.04000000012</v>
          </cell>
        </row>
        <row r="82">
          <cell r="A82">
            <v>2886</v>
          </cell>
          <cell r="B82">
            <v>2737</v>
          </cell>
          <cell r="C82" t="str">
            <v>Hatfield Peverel C I</v>
          </cell>
          <cell r="D82" t="str">
            <v>Y</v>
          </cell>
          <cell r="E82" t="str">
            <v>Y</v>
          </cell>
          <cell r="F82" t="str">
            <v>Y</v>
          </cell>
          <cell r="G82" t="str">
            <v>Y</v>
          </cell>
          <cell r="H82" t="str">
            <v>Y</v>
          </cell>
          <cell r="I82" t="str">
            <v>Y</v>
          </cell>
          <cell r="J82">
            <v>0</v>
          </cell>
          <cell r="K82" t="str">
            <v>Y</v>
          </cell>
          <cell r="L82">
            <v>0</v>
          </cell>
          <cell r="M82" t="str">
            <v>Y</v>
          </cell>
          <cell r="N82">
            <v>0</v>
          </cell>
          <cell r="O82" t="str">
            <v>Y</v>
          </cell>
          <cell r="P82" t="str">
            <v/>
          </cell>
          <cell r="Q82" t="str">
            <v>Y</v>
          </cell>
          <cell r="R82" t="str">
            <v>Y</v>
          </cell>
          <cell r="S82">
            <v>0</v>
          </cell>
          <cell r="T82" t="str">
            <v>Y</v>
          </cell>
          <cell r="U82">
            <v>0</v>
          </cell>
          <cell r="V82" t="str">
            <v>Y</v>
          </cell>
          <cell r="W82" t="str">
            <v/>
          </cell>
          <cell r="X82" t="str">
            <v>Y</v>
          </cell>
          <cell r="Y82" t="str">
            <v>Y</v>
          </cell>
          <cell r="Z82" t="str">
            <v/>
          </cell>
          <cell r="AA82" t="str">
            <v>Y</v>
          </cell>
          <cell r="AB82">
            <v>0</v>
          </cell>
          <cell r="AC82" t="str">
            <v>Y</v>
          </cell>
          <cell r="AD82">
            <v>0</v>
          </cell>
          <cell r="AG82">
            <v>32017.390000000363</v>
          </cell>
          <cell r="AH82">
            <v>0</v>
          </cell>
          <cell r="AI82">
            <v>32017.390000000363</v>
          </cell>
          <cell r="AJ82">
            <v>13229.66</v>
          </cell>
          <cell r="AK82">
            <v>45247.050000000367</v>
          </cell>
        </row>
        <row r="83">
          <cell r="A83">
            <v>1828</v>
          </cell>
          <cell r="B83">
            <v>2058</v>
          </cell>
          <cell r="C83" t="str">
            <v>Hazelmere C I &amp; N Colchester</v>
          </cell>
          <cell r="D83" t="str">
            <v>Y</v>
          </cell>
          <cell r="E83" t="str">
            <v>Y</v>
          </cell>
          <cell r="F83" t="str">
            <v>Y</v>
          </cell>
          <cell r="G83" t="str">
            <v>Y</v>
          </cell>
          <cell r="H83" t="str">
            <v>Y</v>
          </cell>
          <cell r="I83" t="str">
            <v>Y</v>
          </cell>
          <cell r="J83">
            <v>0</v>
          </cell>
          <cell r="K83" t="str">
            <v>Y</v>
          </cell>
          <cell r="L83">
            <v>0</v>
          </cell>
          <cell r="M83" t="str">
            <v>Y</v>
          </cell>
          <cell r="N83">
            <v>0</v>
          </cell>
          <cell r="O83" t="str">
            <v>Y</v>
          </cell>
          <cell r="P83" t="str">
            <v/>
          </cell>
          <cell r="Q83" t="str">
            <v>Y</v>
          </cell>
          <cell r="R83" t="str">
            <v>Y</v>
          </cell>
          <cell r="S83">
            <v>0</v>
          </cell>
          <cell r="T83" t="str">
            <v>Y</v>
          </cell>
          <cell r="U83">
            <v>0</v>
          </cell>
          <cell r="V83" t="str">
            <v>Y</v>
          </cell>
          <cell r="W83" t="str">
            <v/>
          </cell>
          <cell r="X83" t="str">
            <v>Y</v>
          </cell>
          <cell r="Y83" t="str">
            <v>Y</v>
          </cell>
          <cell r="Z83" t="str">
            <v/>
          </cell>
          <cell r="AA83" t="str">
            <v>Y</v>
          </cell>
          <cell r="AB83">
            <v>0</v>
          </cell>
          <cell r="AC83" t="str">
            <v>Y</v>
          </cell>
          <cell r="AD83">
            <v>0</v>
          </cell>
          <cell r="AG83">
            <v>-39780.719999999972</v>
          </cell>
          <cell r="AH83">
            <v>0</v>
          </cell>
          <cell r="AI83">
            <v>-39780.719999999972</v>
          </cell>
          <cell r="AJ83">
            <v>10618.15</v>
          </cell>
          <cell r="AK83">
            <v>-29162.569999999971</v>
          </cell>
        </row>
        <row r="84">
          <cell r="A84">
            <v>1826</v>
          </cell>
          <cell r="B84">
            <v>2057</v>
          </cell>
          <cell r="C84" t="str">
            <v>Hazelmere C J Colchester</v>
          </cell>
          <cell r="D84" t="str">
            <v>Y</v>
          </cell>
          <cell r="E84" t="str">
            <v>Y</v>
          </cell>
          <cell r="F84" t="str">
            <v>Y</v>
          </cell>
          <cell r="G84" t="str">
            <v>Y</v>
          </cell>
          <cell r="H84" t="str">
            <v>Y</v>
          </cell>
          <cell r="I84" t="str">
            <v>Y</v>
          </cell>
          <cell r="J84">
            <v>0</v>
          </cell>
          <cell r="K84" t="str">
            <v>Y</v>
          </cell>
          <cell r="L84">
            <v>0</v>
          </cell>
          <cell r="M84" t="str">
            <v>Y</v>
          </cell>
          <cell r="N84">
            <v>0</v>
          </cell>
          <cell r="O84" t="str">
            <v>Y</v>
          </cell>
          <cell r="P84" t="str">
            <v/>
          </cell>
          <cell r="Q84" t="str">
            <v>Y</v>
          </cell>
          <cell r="R84" t="str">
            <v>Y</v>
          </cell>
          <cell r="S84">
            <v>0</v>
          </cell>
          <cell r="T84" t="str">
            <v>Y</v>
          </cell>
          <cell r="U84">
            <v>0</v>
          </cell>
          <cell r="V84" t="str">
            <v>Y</v>
          </cell>
          <cell r="W84" t="str">
            <v/>
          </cell>
          <cell r="X84" t="str">
            <v>Y</v>
          </cell>
          <cell r="Y84" t="str">
            <v>Y</v>
          </cell>
          <cell r="Z84" t="str">
            <v/>
          </cell>
          <cell r="AA84" t="str">
            <v>Y</v>
          </cell>
          <cell r="AB84">
            <v>0</v>
          </cell>
          <cell r="AC84" t="str">
            <v>Y</v>
          </cell>
          <cell r="AD84">
            <v>0</v>
          </cell>
          <cell r="AG84">
            <v>398801.36999999965</v>
          </cell>
          <cell r="AH84">
            <v>0</v>
          </cell>
          <cell r="AI84">
            <v>398801.36999999965</v>
          </cell>
          <cell r="AJ84">
            <v>5264.43</v>
          </cell>
          <cell r="AK84">
            <v>404065.79999999964</v>
          </cell>
        </row>
        <row r="85">
          <cell r="A85">
            <v>4698</v>
          </cell>
          <cell r="B85">
            <v>3029</v>
          </cell>
          <cell r="C85" t="str">
            <v>Heathlands CE P West Bergholt</v>
          </cell>
          <cell r="D85" t="str">
            <v>Y</v>
          </cell>
          <cell r="E85" t="str">
            <v>Y</v>
          </cell>
          <cell r="F85" t="str">
            <v>Y</v>
          </cell>
          <cell r="G85" t="str">
            <v>Y</v>
          </cell>
          <cell r="H85" t="str">
            <v>Y</v>
          </cell>
          <cell r="I85" t="str">
            <v>Y</v>
          </cell>
          <cell r="J85">
            <v>0</v>
          </cell>
          <cell r="K85" t="str">
            <v>Y</v>
          </cell>
          <cell r="L85">
            <v>0</v>
          </cell>
          <cell r="M85" t="str">
            <v>Y</v>
          </cell>
          <cell r="N85">
            <v>0</v>
          </cell>
          <cell r="O85" t="str">
            <v>Y</v>
          </cell>
          <cell r="P85" t="str">
            <v/>
          </cell>
          <cell r="Q85" t="str">
            <v>Y</v>
          </cell>
          <cell r="R85" t="str">
            <v>Y</v>
          </cell>
          <cell r="S85">
            <v>0</v>
          </cell>
          <cell r="T85" t="str">
            <v>Y</v>
          </cell>
          <cell r="U85">
            <v>0</v>
          </cell>
          <cell r="V85" t="str">
            <v>Y</v>
          </cell>
          <cell r="W85" t="str">
            <v/>
          </cell>
          <cell r="X85" t="str">
            <v>Y</v>
          </cell>
          <cell r="Y85" t="str">
            <v>Y</v>
          </cell>
          <cell r="Z85" t="str">
            <v/>
          </cell>
          <cell r="AA85" t="str">
            <v>Y</v>
          </cell>
          <cell r="AB85">
            <v>0</v>
          </cell>
          <cell r="AC85" t="str">
            <v>Y</v>
          </cell>
          <cell r="AD85">
            <v>0</v>
          </cell>
          <cell r="AG85">
            <v>44186.430000000633</v>
          </cell>
          <cell r="AH85">
            <v>0</v>
          </cell>
          <cell r="AI85">
            <v>44186.430000000633</v>
          </cell>
          <cell r="AJ85">
            <v>18465.32</v>
          </cell>
          <cell r="AK85">
            <v>62651.750000000633</v>
          </cell>
        </row>
        <row r="86">
          <cell r="A86">
            <v>2912</v>
          </cell>
          <cell r="B86">
            <v>2740</v>
          </cell>
          <cell r="C86" t="str">
            <v>Henham &amp; Ugley C P</v>
          </cell>
          <cell r="D86" t="str">
            <v>Y</v>
          </cell>
          <cell r="E86" t="str">
            <v>Y</v>
          </cell>
          <cell r="F86" t="str">
            <v>Y</v>
          </cell>
          <cell r="G86" t="str">
            <v>Y</v>
          </cell>
          <cell r="H86" t="str">
            <v>Y</v>
          </cell>
          <cell r="I86" t="str">
            <v>Y</v>
          </cell>
          <cell r="J86">
            <v>0</v>
          </cell>
          <cell r="K86" t="str">
            <v>Y</v>
          </cell>
          <cell r="L86">
            <v>0</v>
          </cell>
          <cell r="M86" t="str">
            <v>Y</v>
          </cell>
          <cell r="N86">
            <v>0</v>
          </cell>
          <cell r="O86" t="str">
            <v>Y</v>
          </cell>
          <cell r="P86" t="str">
            <v/>
          </cell>
          <cell r="Q86" t="str">
            <v>Y</v>
          </cell>
          <cell r="R86" t="str">
            <v>Y</v>
          </cell>
          <cell r="S86">
            <v>0</v>
          </cell>
          <cell r="T86" t="str">
            <v>Y</v>
          </cell>
          <cell r="U86">
            <v>0</v>
          </cell>
          <cell r="V86" t="str">
            <v>Y</v>
          </cell>
          <cell r="W86" t="str">
            <v/>
          </cell>
          <cell r="X86" t="str">
            <v>Y</v>
          </cell>
          <cell r="Y86" t="str">
            <v>Y</v>
          </cell>
          <cell r="Z86" t="str">
            <v/>
          </cell>
          <cell r="AA86" t="str">
            <v>Y</v>
          </cell>
          <cell r="AB86">
            <v>0</v>
          </cell>
          <cell r="AC86" t="str">
            <v>Y</v>
          </cell>
          <cell r="AD86">
            <v>0</v>
          </cell>
          <cell r="AG86">
            <v>237038.44000000018</v>
          </cell>
          <cell r="AH86">
            <v>0</v>
          </cell>
          <cell r="AI86">
            <v>237038.44000000018</v>
          </cell>
          <cell r="AJ86">
            <v>5168.9400000000023</v>
          </cell>
          <cell r="AK86">
            <v>242207.38000000018</v>
          </cell>
        </row>
        <row r="87">
          <cell r="A87">
            <v>3234</v>
          </cell>
          <cell r="B87">
            <v>2090</v>
          </cell>
          <cell r="C87" t="str">
            <v>Highfields C P Lawford</v>
          </cell>
          <cell r="D87" t="str">
            <v>Y</v>
          </cell>
          <cell r="E87" t="str">
            <v>Y</v>
          </cell>
          <cell r="F87" t="str">
            <v>Y</v>
          </cell>
          <cell r="G87" t="str">
            <v>Y</v>
          </cell>
          <cell r="H87" t="str">
            <v>Y</v>
          </cell>
          <cell r="I87" t="str">
            <v>Y</v>
          </cell>
          <cell r="J87">
            <v>0</v>
          </cell>
          <cell r="K87" t="str">
            <v>Y</v>
          </cell>
          <cell r="L87">
            <v>0</v>
          </cell>
          <cell r="M87" t="str">
            <v>Y</v>
          </cell>
          <cell r="N87">
            <v>0</v>
          </cell>
          <cell r="O87" t="str">
            <v>Y</v>
          </cell>
          <cell r="P87" t="str">
            <v/>
          </cell>
          <cell r="Q87" t="str">
            <v>Y</v>
          </cell>
          <cell r="R87" t="str">
            <v>Y</v>
          </cell>
          <cell r="S87">
            <v>0</v>
          </cell>
          <cell r="T87" t="str">
            <v>Y</v>
          </cell>
          <cell r="U87">
            <v>0</v>
          </cell>
          <cell r="V87" t="str">
            <v>Y</v>
          </cell>
          <cell r="W87" t="str">
            <v/>
          </cell>
          <cell r="X87" t="str">
            <v>Y</v>
          </cell>
          <cell r="Y87" t="str">
            <v>Y</v>
          </cell>
          <cell r="Z87" t="str">
            <v/>
          </cell>
          <cell r="AA87" t="str">
            <v>Y</v>
          </cell>
          <cell r="AB87">
            <v>0</v>
          </cell>
          <cell r="AC87" t="str">
            <v>Y</v>
          </cell>
          <cell r="AD87">
            <v>0</v>
          </cell>
          <cell r="AG87">
            <v>98064.139999999199</v>
          </cell>
          <cell r="AH87">
            <v>0</v>
          </cell>
          <cell r="AI87">
            <v>98064.139999999199</v>
          </cell>
          <cell r="AJ87">
            <v>1754.380000000001</v>
          </cell>
          <cell r="AK87">
            <v>99818.519999999204</v>
          </cell>
        </row>
        <row r="88">
          <cell r="A88">
            <v>2944</v>
          </cell>
          <cell r="B88">
            <v>2500</v>
          </cell>
          <cell r="C88" t="str">
            <v>Highwood C P</v>
          </cell>
          <cell r="D88" t="str">
            <v>Y</v>
          </cell>
          <cell r="E88" t="str">
            <v>Y</v>
          </cell>
          <cell r="F88" t="str">
            <v>Y</v>
          </cell>
          <cell r="G88" t="str">
            <v>Y</v>
          </cell>
          <cell r="H88" t="str">
            <v>Y</v>
          </cell>
          <cell r="I88" t="str">
            <v>Y</v>
          </cell>
          <cell r="J88">
            <v>0</v>
          </cell>
          <cell r="K88" t="str">
            <v>Y</v>
          </cell>
          <cell r="L88">
            <v>0</v>
          </cell>
          <cell r="M88" t="str">
            <v>Y</v>
          </cell>
          <cell r="N88">
            <v>0</v>
          </cell>
          <cell r="O88" t="str">
            <v>Y</v>
          </cell>
          <cell r="P88" t="str">
            <v/>
          </cell>
          <cell r="Q88" t="str">
            <v>Y</v>
          </cell>
          <cell r="R88" t="str">
            <v>Y</v>
          </cell>
          <cell r="S88">
            <v>0</v>
          </cell>
          <cell r="T88" t="str">
            <v>Y</v>
          </cell>
          <cell r="U88">
            <v>0</v>
          </cell>
          <cell r="V88" t="str">
            <v>Y</v>
          </cell>
          <cell r="W88" t="str">
            <v/>
          </cell>
          <cell r="X88" t="str">
            <v>Y</v>
          </cell>
          <cell r="Y88" t="str">
            <v>Y</v>
          </cell>
          <cell r="Z88" t="str">
            <v/>
          </cell>
          <cell r="AA88" t="str">
            <v>Y</v>
          </cell>
          <cell r="AB88">
            <v>0</v>
          </cell>
          <cell r="AC88" t="str">
            <v>Y</v>
          </cell>
          <cell r="AD88">
            <v>0</v>
          </cell>
          <cell r="AG88">
            <v>143877.05999999988</v>
          </cell>
          <cell r="AH88">
            <v>0</v>
          </cell>
          <cell r="AI88">
            <v>143877.05999999988</v>
          </cell>
          <cell r="AJ88">
            <v>11103.300000000001</v>
          </cell>
          <cell r="AK88">
            <v>154980.35999999987</v>
          </cell>
        </row>
        <row r="89">
          <cell r="A89">
            <v>1776</v>
          </cell>
          <cell r="B89">
            <v>5216</v>
          </cell>
          <cell r="C89" t="str">
            <v>Holland Haven Primary School</v>
          </cell>
          <cell r="D89" t="str">
            <v>Y</v>
          </cell>
          <cell r="E89" t="str">
            <v>Y</v>
          </cell>
          <cell r="F89" t="str">
            <v>Y</v>
          </cell>
          <cell r="G89" t="str">
            <v>Y</v>
          </cell>
          <cell r="H89" t="str">
            <v>Y</v>
          </cell>
          <cell r="I89" t="str">
            <v>Y</v>
          </cell>
          <cell r="J89">
            <v>0</v>
          </cell>
          <cell r="K89" t="str">
            <v>Y</v>
          </cell>
          <cell r="L89">
            <v>0</v>
          </cell>
          <cell r="M89" t="str">
            <v>Y</v>
          </cell>
          <cell r="N89">
            <v>0</v>
          </cell>
          <cell r="O89" t="str">
            <v>Y</v>
          </cell>
          <cell r="P89" t="str">
            <v/>
          </cell>
          <cell r="Q89" t="str">
            <v>Y</v>
          </cell>
          <cell r="R89" t="str">
            <v>Y</v>
          </cell>
          <cell r="S89">
            <v>0</v>
          </cell>
          <cell r="T89" t="str">
            <v>Y</v>
          </cell>
          <cell r="U89">
            <v>0</v>
          </cell>
          <cell r="V89" t="str">
            <v>Y</v>
          </cell>
          <cell r="W89" t="str">
            <v/>
          </cell>
          <cell r="X89" t="str">
            <v>Y</v>
          </cell>
          <cell r="Y89" t="str">
            <v>Y</v>
          </cell>
          <cell r="Z89" t="str">
            <v/>
          </cell>
          <cell r="AA89" t="str">
            <v>Y</v>
          </cell>
          <cell r="AB89">
            <v>0</v>
          </cell>
          <cell r="AC89" t="str">
            <v>Y</v>
          </cell>
          <cell r="AD89">
            <v>0</v>
          </cell>
          <cell r="AG89">
            <v>464323.50000000093</v>
          </cell>
          <cell r="AH89">
            <v>0</v>
          </cell>
          <cell r="AI89">
            <v>464323.50000000093</v>
          </cell>
          <cell r="AJ89">
            <v>0</v>
          </cell>
          <cell r="AK89">
            <v>464323.50000000093</v>
          </cell>
        </row>
        <row r="90">
          <cell r="A90">
            <v>1417</v>
          </cell>
          <cell r="B90">
            <v>2013</v>
          </cell>
          <cell r="C90" t="str">
            <v>Holly Trees Primary, Brentwood</v>
          </cell>
          <cell r="D90" t="str">
            <v>Y</v>
          </cell>
          <cell r="E90" t="str">
            <v>Y</v>
          </cell>
          <cell r="F90" t="str">
            <v>Y</v>
          </cell>
          <cell r="G90" t="str">
            <v>Y</v>
          </cell>
          <cell r="H90" t="str">
            <v>Y</v>
          </cell>
          <cell r="I90" t="str">
            <v>Y</v>
          </cell>
          <cell r="J90">
            <v>0</v>
          </cell>
          <cell r="K90" t="str">
            <v>Y</v>
          </cell>
          <cell r="L90">
            <v>0</v>
          </cell>
          <cell r="M90" t="str">
            <v>Y</v>
          </cell>
          <cell r="N90">
            <v>0</v>
          </cell>
          <cell r="O90" t="str">
            <v>Y</v>
          </cell>
          <cell r="P90" t="str">
            <v/>
          </cell>
          <cell r="Q90" t="str">
            <v>Y</v>
          </cell>
          <cell r="R90" t="str">
            <v>Y</v>
          </cell>
          <cell r="S90">
            <v>0</v>
          </cell>
          <cell r="T90" t="str">
            <v>Y</v>
          </cell>
          <cell r="U90">
            <v>0</v>
          </cell>
          <cell r="V90" t="str">
            <v>Y</v>
          </cell>
          <cell r="W90" t="str">
            <v/>
          </cell>
          <cell r="X90" t="str">
            <v>Y</v>
          </cell>
          <cell r="Y90" t="str">
            <v>Y</v>
          </cell>
          <cell r="Z90" t="str">
            <v/>
          </cell>
          <cell r="AA90" t="str">
            <v>Y</v>
          </cell>
          <cell r="AB90">
            <v>0</v>
          </cell>
          <cell r="AC90" t="str">
            <v>Y</v>
          </cell>
          <cell r="AD90">
            <v>0</v>
          </cell>
          <cell r="AG90">
            <v>-192369.21999999974</v>
          </cell>
          <cell r="AH90">
            <v>0</v>
          </cell>
          <cell r="AI90">
            <v>-192369.21999999974</v>
          </cell>
          <cell r="AJ90">
            <v>9321.5099999999984</v>
          </cell>
          <cell r="AK90">
            <v>-183047.70999999973</v>
          </cell>
        </row>
        <row r="91">
          <cell r="A91">
            <v>3788</v>
          </cell>
          <cell r="B91">
            <v>2521</v>
          </cell>
          <cell r="C91" t="str">
            <v>Holt Farm C I Hawkwell</v>
          </cell>
          <cell r="D91" t="str">
            <v>Y</v>
          </cell>
          <cell r="E91" t="str">
            <v>Y</v>
          </cell>
          <cell r="F91" t="str">
            <v>Y</v>
          </cell>
          <cell r="G91" t="str">
            <v>Y</v>
          </cell>
          <cell r="H91" t="str">
            <v>Y</v>
          </cell>
          <cell r="I91" t="str">
            <v>Y</v>
          </cell>
          <cell r="J91">
            <v>0</v>
          </cell>
          <cell r="K91" t="str">
            <v>Y</v>
          </cell>
          <cell r="L91">
            <v>0</v>
          </cell>
          <cell r="M91" t="str">
            <v>Y</v>
          </cell>
          <cell r="N91">
            <v>0</v>
          </cell>
          <cell r="O91" t="str">
            <v>Y</v>
          </cell>
          <cell r="P91" t="str">
            <v/>
          </cell>
          <cell r="Q91" t="str">
            <v>Y</v>
          </cell>
          <cell r="R91" t="str">
            <v>N</v>
          </cell>
          <cell r="S91">
            <v>52489.2</v>
          </cell>
          <cell r="T91" t="str">
            <v>Y</v>
          </cell>
          <cell r="U91">
            <v>0</v>
          </cell>
          <cell r="V91" t="str">
            <v>Y</v>
          </cell>
          <cell r="W91" t="str">
            <v/>
          </cell>
          <cell r="X91" t="str">
            <v>Y</v>
          </cell>
          <cell r="Y91" t="str">
            <v>Y</v>
          </cell>
          <cell r="Z91" t="str">
            <v/>
          </cell>
          <cell r="AA91" t="str">
            <v>Y</v>
          </cell>
          <cell r="AB91">
            <v>0</v>
          </cell>
          <cell r="AC91" t="str">
            <v>Y</v>
          </cell>
          <cell r="AD91">
            <v>0</v>
          </cell>
          <cell r="AG91">
            <v>147327</v>
          </cell>
          <cell r="AH91">
            <v>0</v>
          </cell>
          <cell r="AI91">
            <v>147327</v>
          </cell>
          <cell r="AJ91">
            <v>0</v>
          </cell>
          <cell r="AK91">
            <v>147327</v>
          </cell>
        </row>
        <row r="92">
          <cell r="A92">
            <v>2682</v>
          </cell>
          <cell r="B92">
            <v>3006</v>
          </cell>
          <cell r="C92" t="str">
            <v>Holy Trinity CE P Halstead</v>
          </cell>
          <cell r="D92" t="str">
            <v>Y</v>
          </cell>
          <cell r="E92" t="str">
            <v>Y</v>
          </cell>
          <cell r="F92" t="str">
            <v>Y</v>
          </cell>
          <cell r="G92" t="str">
            <v>Y</v>
          </cell>
          <cell r="H92" t="str">
            <v>Y</v>
          </cell>
          <cell r="I92" t="str">
            <v>Y</v>
          </cell>
          <cell r="J92">
            <v>0</v>
          </cell>
          <cell r="K92" t="str">
            <v>Y</v>
          </cell>
          <cell r="L92">
            <v>0</v>
          </cell>
          <cell r="M92" t="str">
            <v>Y</v>
          </cell>
          <cell r="N92">
            <v>0</v>
          </cell>
          <cell r="O92" t="str">
            <v>Y</v>
          </cell>
          <cell r="P92" t="str">
            <v/>
          </cell>
          <cell r="Q92" t="str">
            <v>Y</v>
          </cell>
          <cell r="R92" t="str">
            <v>Y</v>
          </cell>
          <cell r="S92">
            <v>0</v>
          </cell>
          <cell r="T92" t="str">
            <v>Y</v>
          </cell>
          <cell r="U92">
            <v>0</v>
          </cell>
          <cell r="V92" t="str">
            <v>Y</v>
          </cell>
          <cell r="W92" t="str">
            <v/>
          </cell>
          <cell r="X92" t="str">
            <v>Y</v>
          </cell>
          <cell r="Y92" t="str">
            <v>Y</v>
          </cell>
          <cell r="Z92" t="str">
            <v/>
          </cell>
          <cell r="AA92" t="str">
            <v>Y</v>
          </cell>
          <cell r="AB92">
            <v>0</v>
          </cell>
          <cell r="AC92" t="str">
            <v>Y</v>
          </cell>
          <cell r="AD92">
            <v>0</v>
          </cell>
          <cell r="AG92">
            <v>102369.4299999997</v>
          </cell>
          <cell r="AH92">
            <v>0</v>
          </cell>
          <cell r="AI92">
            <v>102369.4299999997</v>
          </cell>
          <cell r="AJ92">
            <v>0</v>
          </cell>
          <cell r="AK92">
            <v>102369.4299999997</v>
          </cell>
        </row>
        <row r="93">
          <cell r="A93">
            <v>4824</v>
          </cell>
          <cell r="B93">
            <v>5276</v>
          </cell>
          <cell r="C93" t="str">
            <v>Howbridge Infant School</v>
          </cell>
          <cell r="D93" t="str">
            <v>Y</v>
          </cell>
          <cell r="E93" t="str">
            <v>Y</v>
          </cell>
          <cell r="F93" t="str">
            <v>Y</v>
          </cell>
          <cell r="G93" t="str">
            <v>Y</v>
          </cell>
          <cell r="H93" t="str">
            <v>Y</v>
          </cell>
          <cell r="I93" t="str">
            <v>Y</v>
          </cell>
          <cell r="J93">
            <v>0</v>
          </cell>
          <cell r="K93" t="str">
            <v>Y</v>
          </cell>
          <cell r="L93">
            <v>0</v>
          </cell>
          <cell r="M93" t="str">
            <v>Y</v>
          </cell>
          <cell r="N93">
            <v>0</v>
          </cell>
          <cell r="O93" t="str">
            <v>Y</v>
          </cell>
          <cell r="P93" t="str">
            <v/>
          </cell>
          <cell r="Q93" t="str">
            <v>Y</v>
          </cell>
          <cell r="R93" t="str">
            <v>Y</v>
          </cell>
          <cell r="S93">
            <v>0</v>
          </cell>
          <cell r="T93" t="str">
            <v>Y</v>
          </cell>
          <cell r="U93">
            <v>0</v>
          </cell>
          <cell r="V93" t="str">
            <v>Y</v>
          </cell>
          <cell r="W93" t="str">
            <v/>
          </cell>
          <cell r="X93" t="str">
            <v>Y</v>
          </cell>
          <cell r="Y93" t="str">
            <v>Y</v>
          </cell>
          <cell r="Z93" t="str">
            <v/>
          </cell>
          <cell r="AA93" t="str">
            <v>Y</v>
          </cell>
          <cell r="AB93">
            <v>0</v>
          </cell>
          <cell r="AC93" t="str">
            <v>Y</v>
          </cell>
          <cell r="AD93">
            <v>0</v>
          </cell>
          <cell r="AG93">
            <v>314643.71000000043</v>
          </cell>
          <cell r="AH93">
            <v>0</v>
          </cell>
          <cell r="AI93">
            <v>314643.71000000043</v>
          </cell>
          <cell r="AJ93">
            <v>0</v>
          </cell>
          <cell r="AK93">
            <v>314643.71000000043</v>
          </cell>
        </row>
        <row r="94">
          <cell r="A94">
            <v>3052</v>
          </cell>
          <cell r="B94">
            <v>3780</v>
          </cell>
          <cell r="C94" t="str">
            <v>Ingatestone &amp; Fryerning CE (A) J</v>
          </cell>
          <cell r="D94" t="str">
            <v>Y</v>
          </cell>
          <cell r="E94" t="str">
            <v>Y</v>
          </cell>
          <cell r="F94" t="str">
            <v>Y</v>
          </cell>
          <cell r="G94" t="str">
            <v>Y</v>
          </cell>
          <cell r="H94" t="str">
            <v>Y</v>
          </cell>
          <cell r="I94" t="str">
            <v>Y</v>
          </cell>
          <cell r="J94">
            <v>0</v>
          </cell>
          <cell r="K94" t="str">
            <v>Y</v>
          </cell>
          <cell r="L94">
            <v>0</v>
          </cell>
          <cell r="M94" t="str">
            <v>Y</v>
          </cell>
          <cell r="N94">
            <v>0</v>
          </cell>
          <cell r="O94" t="str">
            <v>Y</v>
          </cell>
          <cell r="P94" t="str">
            <v/>
          </cell>
          <cell r="Q94" t="str">
            <v>Y</v>
          </cell>
          <cell r="R94" t="str">
            <v>Y</v>
          </cell>
          <cell r="S94">
            <v>0</v>
          </cell>
          <cell r="T94" t="str">
            <v>Y</v>
          </cell>
          <cell r="U94">
            <v>0</v>
          </cell>
          <cell r="V94" t="str">
            <v>Y</v>
          </cell>
          <cell r="W94" t="str">
            <v/>
          </cell>
          <cell r="X94" t="str">
            <v>Y</v>
          </cell>
          <cell r="Y94" t="str">
            <v>Y</v>
          </cell>
          <cell r="Z94" t="str">
            <v/>
          </cell>
          <cell r="AA94" t="str">
            <v>Y</v>
          </cell>
          <cell r="AB94">
            <v>0</v>
          </cell>
          <cell r="AC94" t="str">
            <v>Y</v>
          </cell>
          <cell r="AD94">
            <v>0</v>
          </cell>
          <cell r="AG94">
            <v>6734.910000000149</v>
          </cell>
          <cell r="AH94">
            <v>0</v>
          </cell>
          <cell r="AI94">
            <v>6734.910000000149</v>
          </cell>
          <cell r="AJ94">
            <v>11512</v>
          </cell>
          <cell r="AK94">
            <v>18246.910000000149</v>
          </cell>
        </row>
        <row r="95">
          <cell r="A95">
            <v>3050</v>
          </cell>
          <cell r="B95">
            <v>2599</v>
          </cell>
          <cell r="C95" t="str">
            <v>Ingatestone C I</v>
          </cell>
          <cell r="D95" t="str">
            <v>Y</v>
          </cell>
          <cell r="E95" t="str">
            <v>Y</v>
          </cell>
          <cell r="F95" t="str">
            <v>Y</v>
          </cell>
          <cell r="G95" t="str">
            <v>Y</v>
          </cell>
          <cell r="H95" t="str">
            <v>Y</v>
          </cell>
          <cell r="I95" t="str">
            <v>Y</v>
          </cell>
          <cell r="J95">
            <v>0</v>
          </cell>
          <cell r="K95" t="str">
            <v>Y</v>
          </cell>
          <cell r="L95">
            <v>0</v>
          </cell>
          <cell r="M95" t="str">
            <v>Y</v>
          </cell>
          <cell r="N95">
            <v>0</v>
          </cell>
          <cell r="O95" t="str">
            <v>Y</v>
          </cell>
          <cell r="P95" t="str">
            <v/>
          </cell>
          <cell r="Q95" t="str">
            <v>Y</v>
          </cell>
          <cell r="R95" t="str">
            <v>Y</v>
          </cell>
          <cell r="S95">
            <v>0</v>
          </cell>
          <cell r="T95" t="str">
            <v>Y</v>
          </cell>
          <cell r="U95">
            <v>0</v>
          </cell>
          <cell r="V95" t="str">
            <v>Y</v>
          </cell>
          <cell r="W95" t="str">
            <v/>
          </cell>
          <cell r="X95" t="str">
            <v>Y</v>
          </cell>
          <cell r="Y95" t="str">
            <v>Y</v>
          </cell>
          <cell r="Z95" t="str">
            <v/>
          </cell>
          <cell r="AA95" t="str">
            <v>Y</v>
          </cell>
          <cell r="AB95">
            <v>0</v>
          </cell>
          <cell r="AC95" t="str">
            <v>Y</v>
          </cell>
          <cell r="AD95">
            <v>0</v>
          </cell>
          <cell r="AG95">
            <v>71162.680000000051</v>
          </cell>
          <cell r="AH95">
            <v>0</v>
          </cell>
          <cell r="AI95">
            <v>71162.680000000051</v>
          </cell>
          <cell r="AJ95">
            <v>668.65999999999985</v>
          </cell>
          <cell r="AK95">
            <v>71831.340000000055</v>
          </cell>
        </row>
        <row r="96">
          <cell r="A96">
            <v>3064</v>
          </cell>
          <cell r="B96">
            <v>3422</v>
          </cell>
          <cell r="C96" t="str">
            <v>Ingrave Johnstone CE P</v>
          </cell>
          <cell r="D96" t="str">
            <v>Y</v>
          </cell>
          <cell r="E96" t="str">
            <v>Y</v>
          </cell>
          <cell r="F96" t="str">
            <v>Y</v>
          </cell>
          <cell r="G96" t="str">
            <v>Y</v>
          </cell>
          <cell r="H96" t="str">
            <v>Y</v>
          </cell>
          <cell r="I96" t="str">
            <v>Y</v>
          </cell>
          <cell r="J96">
            <v>0</v>
          </cell>
          <cell r="K96" t="str">
            <v>Y</v>
          </cell>
          <cell r="L96">
            <v>0</v>
          </cell>
          <cell r="M96" t="str">
            <v>Y</v>
          </cell>
          <cell r="N96">
            <v>0</v>
          </cell>
          <cell r="O96" t="str">
            <v>Y</v>
          </cell>
          <cell r="P96" t="str">
            <v/>
          </cell>
          <cell r="Q96" t="str">
            <v>Y</v>
          </cell>
          <cell r="R96" t="str">
            <v>Y</v>
          </cell>
          <cell r="S96">
            <v>0</v>
          </cell>
          <cell r="T96" t="str">
            <v>Y</v>
          </cell>
          <cell r="U96">
            <v>0</v>
          </cell>
          <cell r="V96" t="str">
            <v>Y</v>
          </cell>
          <cell r="W96" t="str">
            <v/>
          </cell>
          <cell r="X96" t="str">
            <v>Y</v>
          </cell>
          <cell r="Y96" t="str">
            <v>Y</v>
          </cell>
          <cell r="Z96" t="str">
            <v/>
          </cell>
          <cell r="AA96" t="str">
            <v>Y</v>
          </cell>
          <cell r="AB96">
            <v>0</v>
          </cell>
          <cell r="AC96" t="str">
            <v>Y</v>
          </cell>
          <cell r="AD96">
            <v>0</v>
          </cell>
          <cell r="AG96">
            <v>83866.040000000037</v>
          </cell>
          <cell r="AH96">
            <v>0</v>
          </cell>
          <cell r="AI96">
            <v>83866.040000000037</v>
          </cell>
          <cell r="AJ96">
            <v>19693.560000000001</v>
          </cell>
          <cell r="AK96">
            <v>103559.60000000003</v>
          </cell>
        </row>
        <row r="97">
          <cell r="A97">
            <v>1372</v>
          </cell>
          <cell r="B97">
            <v>2300</v>
          </cell>
          <cell r="C97" t="str">
            <v>John Bunyan C P &amp; N Braintree</v>
          </cell>
          <cell r="D97" t="str">
            <v>Y</v>
          </cell>
          <cell r="E97" t="str">
            <v>Y</v>
          </cell>
          <cell r="F97" t="str">
            <v>Y</v>
          </cell>
          <cell r="G97" t="str">
            <v>Y</v>
          </cell>
          <cell r="H97" t="str">
            <v>Y</v>
          </cell>
          <cell r="I97" t="str">
            <v>Y</v>
          </cell>
          <cell r="J97">
            <v>0</v>
          </cell>
          <cell r="K97" t="str">
            <v>Y</v>
          </cell>
          <cell r="L97">
            <v>0</v>
          </cell>
          <cell r="M97" t="str">
            <v>Y</v>
          </cell>
          <cell r="N97">
            <v>0</v>
          </cell>
          <cell r="O97" t="str">
            <v>Y</v>
          </cell>
          <cell r="P97" t="str">
            <v/>
          </cell>
          <cell r="Q97" t="str">
            <v>Y</v>
          </cell>
          <cell r="R97" t="str">
            <v>Y</v>
          </cell>
          <cell r="S97">
            <v>0</v>
          </cell>
          <cell r="T97" t="str">
            <v>Y</v>
          </cell>
          <cell r="U97">
            <v>0</v>
          </cell>
          <cell r="V97" t="str">
            <v>Y</v>
          </cell>
          <cell r="W97" t="str">
            <v/>
          </cell>
          <cell r="X97" t="str">
            <v>Y</v>
          </cell>
          <cell r="Y97" t="str">
            <v>Y</v>
          </cell>
          <cell r="Z97" t="str">
            <v/>
          </cell>
          <cell r="AA97" t="str">
            <v>Y</v>
          </cell>
          <cell r="AB97">
            <v>0</v>
          </cell>
          <cell r="AC97" t="str">
            <v>Y</v>
          </cell>
          <cell r="AD97">
            <v>0</v>
          </cell>
          <cell r="AG97">
            <v>63923.86999999918</v>
          </cell>
          <cell r="AH97">
            <v>0</v>
          </cell>
          <cell r="AI97">
            <v>63923.86999999918</v>
          </cell>
          <cell r="AJ97">
            <v>-66.200000000000728</v>
          </cell>
          <cell r="AK97">
            <v>63857.669999999183</v>
          </cell>
        </row>
        <row r="98">
          <cell r="A98">
            <v>1376</v>
          </cell>
          <cell r="B98">
            <v>2669</v>
          </cell>
          <cell r="C98" t="str">
            <v>John Ray C I Braintree</v>
          </cell>
          <cell r="D98" t="str">
            <v>Y</v>
          </cell>
          <cell r="E98" t="str">
            <v>Y</v>
          </cell>
          <cell r="F98" t="str">
            <v>Y</v>
          </cell>
          <cell r="G98" t="str">
            <v>N</v>
          </cell>
          <cell r="H98" t="str">
            <v>N</v>
          </cell>
          <cell r="I98" t="str">
            <v>Y</v>
          </cell>
          <cell r="J98">
            <v>0</v>
          </cell>
          <cell r="K98" t="str">
            <v>Y</v>
          </cell>
          <cell r="L98">
            <v>0</v>
          </cell>
          <cell r="M98" t="str">
            <v>Y</v>
          </cell>
          <cell r="N98">
            <v>0</v>
          </cell>
          <cell r="O98" t="str">
            <v>Y</v>
          </cell>
          <cell r="P98" t="str">
            <v/>
          </cell>
          <cell r="Q98" t="str">
            <v>Y</v>
          </cell>
          <cell r="R98" t="str">
            <v>N</v>
          </cell>
          <cell r="S98">
            <v>1439.81</v>
          </cell>
          <cell r="T98" t="str">
            <v>Y</v>
          </cell>
          <cell r="U98">
            <v>0</v>
          </cell>
          <cell r="V98" t="str">
            <v>Y</v>
          </cell>
          <cell r="W98" t="str">
            <v/>
          </cell>
          <cell r="X98" t="str">
            <v>Y</v>
          </cell>
          <cell r="Y98" t="str">
            <v>Y</v>
          </cell>
          <cell r="Z98" t="str">
            <v/>
          </cell>
          <cell r="AA98" t="str">
            <v>Y</v>
          </cell>
          <cell r="AB98">
            <v>0</v>
          </cell>
          <cell r="AC98" t="str">
            <v>Y</v>
          </cell>
          <cell r="AD98">
            <v>0</v>
          </cell>
          <cell r="AG98">
            <v>133282.05999999959</v>
          </cell>
          <cell r="AH98">
            <v>0</v>
          </cell>
          <cell r="AI98">
            <v>133282.05999999959</v>
          </cell>
          <cell r="AJ98">
            <v>3749.0999999999985</v>
          </cell>
          <cell r="AK98">
            <v>137031.1599999996</v>
          </cell>
        </row>
        <row r="99">
          <cell r="A99">
            <v>1832</v>
          </cell>
          <cell r="B99">
            <v>3001</v>
          </cell>
          <cell r="C99" t="str">
            <v>Kendall CE P Colchester</v>
          </cell>
          <cell r="D99" t="str">
            <v>Y</v>
          </cell>
          <cell r="E99" t="str">
            <v>Y</v>
          </cell>
          <cell r="F99" t="str">
            <v>Y</v>
          </cell>
          <cell r="G99" t="str">
            <v>Y</v>
          </cell>
          <cell r="H99" t="str">
            <v>Y</v>
          </cell>
          <cell r="I99" t="str">
            <v>Y</v>
          </cell>
          <cell r="J99">
            <v>0</v>
          </cell>
          <cell r="K99" t="str">
            <v>Y</v>
          </cell>
          <cell r="L99">
            <v>0</v>
          </cell>
          <cell r="M99" t="str">
            <v>Y</v>
          </cell>
          <cell r="N99">
            <v>0</v>
          </cell>
          <cell r="O99" t="str">
            <v>Y</v>
          </cell>
          <cell r="P99" t="str">
            <v/>
          </cell>
          <cell r="Q99" t="str">
            <v>Y</v>
          </cell>
          <cell r="R99" t="str">
            <v>Y</v>
          </cell>
          <cell r="S99">
            <v>0</v>
          </cell>
          <cell r="T99" t="str">
            <v>Y</v>
          </cell>
          <cell r="U99">
            <v>0</v>
          </cell>
          <cell r="V99" t="str">
            <v>Y</v>
          </cell>
          <cell r="W99" t="str">
            <v/>
          </cell>
          <cell r="X99" t="str">
            <v>Y</v>
          </cell>
          <cell r="Y99" t="str">
            <v>Y</v>
          </cell>
          <cell r="Z99" t="str">
            <v/>
          </cell>
          <cell r="AA99" t="str">
            <v>Y</v>
          </cell>
          <cell r="AB99">
            <v>0</v>
          </cell>
          <cell r="AC99" t="str">
            <v>Y</v>
          </cell>
          <cell r="AD99">
            <v>0</v>
          </cell>
          <cell r="AG99">
            <v>156674.52000000002</v>
          </cell>
          <cell r="AH99">
            <v>0</v>
          </cell>
          <cell r="AI99">
            <v>156674.52000000002</v>
          </cell>
          <cell r="AJ99">
            <v>0</v>
          </cell>
          <cell r="AK99">
            <v>156674.52000000002</v>
          </cell>
        </row>
        <row r="100">
          <cell r="A100">
            <v>1836</v>
          </cell>
          <cell r="B100">
            <v>2017</v>
          </cell>
          <cell r="C100" t="str">
            <v>Kings Ford C I &amp; N Colchester</v>
          </cell>
          <cell r="D100" t="str">
            <v>Y</v>
          </cell>
          <cell r="E100" t="str">
            <v>Y</v>
          </cell>
          <cell r="F100" t="str">
            <v>Y</v>
          </cell>
          <cell r="G100" t="str">
            <v>Y</v>
          </cell>
          <cell r="H100" t="str">
            <v>Y</v>
          </cell>
          <cell r="I100" t="str">
            <v>Y</v>
          </cell>
          <cell r="J100">
            <v>0</v>
          </cell>
          <cell r="K100" t="str">
            <v>Y</v>
          </cell>
          <cell r="L100">
            <v>0</v>
          </cell>
          <cell r="M100" t="str">
            <v>Y</v>
          </cell>
          <cell r="N100">
            <v>0</v>
          </cell>
          <cell r="O100" t="str">
            <v>Y</v>
          </cell>
          <cell r="P100" t="str">
            <v/>
          </cell>
          <cell r="Q100" t="str">
            <v>Y</v>
          </cell>
          <cell r="R100" t="str">
            <v>Y</v>
          </cell>
          <cell r="S100">
            <v>0</v>
          </cell>
          <cell r="T100" t="str">
            <v>Y</v>
          </cell>
          <cell r="U100">
            <v>0</v>
          </cell>
          <cell r="V100" t="str">
            <v>Y</v>
          </cell>
          <cell r="W100" t="str">
            <v/>
          </cell>
          <cell r="X100" t="str">
            <v>Y</v>
          </cell>
          <cell r="Y100" t="str">
            <v>Y</v>
          </cell>
          <cell r="Z100" t="str">
            <v/>
          </cell>
          <cell r="AA100" t="str">
            <v>Y</v>
          </cell>
          <cell r="AB100">
            <v>0</v>
          </cell>
          <cell r="AC100" t="str">
            <v>Y</v>
          </cell>
          <cell r="AD100">
            <v>0</v>
          </cell>
          <cell r="AG100">
            <v>43859.300000000047</v>
          </cell>
          <cell r="AH100">
            <v>0</v>
          </cell>
          <cell r="AI100">
            <v>43859.300000000047</v>
          </cell>
          <cell r="AJ100">
            <v>13198.5</v>
          </cell>
          <cell r="AK100">
            <v>57057.800000000047</v>
          </cell>
        </row>
        <row r="101">
          <cell r="A101">
            <v>1122</v>
          </cell>
          <cell r="B101">
            <v>5228</v>
          </cell>
          <cell r="C101" t="str">
            <v>Kingswood Primary School</v>
          </cell>
          <cell r="D101" t="str">
            <v>Y</v>
          </cell>
          <cell r="E101" t="str">
            <v>Y</v>
          </cell>
          <cell r="F101" t="str">
            <v>Y</v>
          </cell>
          <cell r="G101" t="str">
            <v>Y</v>
          </cell>
          <cell r="H101" t="str">
            <v>Y</v>
          </cell>
          <cell r="I101" t="str">
            <v>Y</v>
          </cell>
          <cell r="J101">
            <v>0</v>
          </cell>
          <cell r="K101" t="str">
            <v>Y</v>
          </cell>
          <cell r="L101">
            <v>0</v>
          </cell>
          <cell r="M101" t="str">
            <v>Y</v>
          </cell>
          <cell r="N101">
            <v>0</v>
          </cell>
          <cell r="O101" t="str">
            <v>Y</v>
          </cell>
          <cell r="P101" t="str">
            <v/>
          </cell>
          <cell r="Q101" t="str">
            <v>Y</v>
          </cell>
          <cell r="R101" t="str">
            <v>Y</v>
          </cell>
          <cell r="S101">
            <v>0</v>
          </cell>
          <cell r="T101" t="str">
            <v>Y</v>
          </cell>
          <cell r="U101">
            <v>0</v>
          </cell>
          <cell r="V101" t="str">
            <v>Y</v>
          </cell>
          <cell r="W101" t="str">
            <v/>
          </cell>
          <cell r="X101" t="str">
            <v>Y</v>
          </cell>
          <cell r="Y101" t="str">
            <v>Y</v>
          </cell>
          <cell r="Z101" t="str">
            <v/>
          </cell>
          <cell r="AA101" t="str">
            <v>Y</v>
          </cell>
          <cell r="AB101">
            <v>0</v>
          </cell>
          <cell r="AC101" t="str">
            <v>Y</v>
          </cell>
          <cell r="AD101">
            <v>0</v>
          </cell>
          <cell r="AG101">
            <v>456106.08000000054</v>
          </cell>
          <cell r="AH101">
            <v>0</v>
          </cell>
          <cell r="AI101">
            <v>456106.08000000054</v>
          </cell>
          <cell r="AJ101">
            <v>0</v>
          </cell>
          <cell r="AK101">
            <v>456106.08000000054</v>
          </cell>
        </row>
        <row r="102">
          <cell r="A102">
            <v>3208</v>
          </cell>
          <cell r="B102">
            <v>2038</v>
          </cell>
          <cell r="C102" t="str">
            <v>Langenhoe C P</v>
          </cell>
          <cell r="D102" t="str">
            <v>Y</v>
          </cell>
          <cell r="E102" t="str">
            <v>Y</v>
          </cell>
          <cell r="F102" t="str">
            <v>Y</v>
          </cell>
          <cell r="G102" t="str">
            <v>Y</v>
          </cell>
          <cell r="H102" t="str">
            <v>Y</v>
          </cell>
          <cell r="I102" t="str">
            <v>Y</v>
          </cell>
          <cell r="J102">
            <v>0</v>
          </cell>
          <cell r="K102" t="str">
            <v>Y</v>
          </cell>
          <cell r="L102">
            <v>0</v>
          </cell>
          <cell r="M102" t="str">
            <v>Y</v>
          </cell>
          <cell r="N102">
            <v>0</v>
          </cell>
          <cell r="O102" t="str">
            <v>Y</v>
          </cell>
          <cell r="P102" t="str">
            <v/>
          </cell>
          <cell r="Q102" t="str">
            <v>Y</v>
          </cell>
          <cell r="R102" t="str">
            <v>Y</v>
          </cell>
          <cell r="S102">
            <v>0</v>
          </cell>
          <cell r="T102" t="str">
            <v>Y</v>
          </cell>
          <cell r="U102">
            <v>0</v>
          </cell>
          <cell r="V102" t="str">
            <v>Y</v>
          </cell>
          <cell r="W102" t="str">
            <v/>
          </cell>
          <cell r="X102" t="str">
            <v>Y</v>
          </cell>
          <cell r="Y102" t="str">
            <v>Y</v>
          </cell>
          <cell r="Z102" t="str">
            <v/>
          </cell>
          <cell r="AA102" t="str">
            <v>Y</v>
          </cell>
          <cell r="AB102">
            <v>0</v>
          </cell>
          <cell r="AC102" t="str">
            <v>Y</v>
          </cell>
          <cell r="AD102">
            <v>0</v>
          </cell>
          <cell r="AG102">
            <v>-14368.809999999823</v>
          </cell>
          <cell r="AH102">
            <v>0</v>
          </cell>
          <cell r="AI102">
            <v>-14368.809999999823</v>
          </cell>
          <cell r="AJ102">
            <v>12042.98</v>
          </cell>
          <cell r="AK102">
            <v>-2325.8299999998235</v>
          </cell>
        </row>
        <row r="103">
          <cell r="A103">
            <v>3216</v>
          </cell>
          <cell r="B103">
            <v>2039</v>
          </cell>
          <cell r="C103" t="str">
            <v>Langham C P</v>
          </cell>
          <cell r="D103" t="str">
            <v>Y</v>
          </cell>
          <cell r="E103" t="str">
            <v>Y</v>
          </cell>
          <cell r="F103" t="str">
            <v>Y</v>
          </cell>
          <cell r="G103" t="str">
            <v>Y</v>
          </cell>
          <cell r="H103" t="str">
            <v>Y</v>
          </cell>
          <cell r="I103" t="str">
            <v>Y</v>
          </cell>
          <cell r="J103">
            <v>0</v>
          </cell>
          <cell r="K103" t="str">
            <v>Y</v>
          </cell>
          <cell r="L103">
            <v>0</v>
          </cell>
          <cell r="M103" t="str">
            <v>Y</v>
          </cell>
          <cell r="N103">
            <v>0</v>
          </cell>
          <cell r="O103" t="str">
            <v>Y</v>
          </cell>
          <cell r="P103" t="str">
            <v/>
          </cell>
          <cell r="Q103" t="str">
            <v>Y</v>
          </cell>
          <cell r="R103" t="str">
            <v>Y</v>
          </cell>
          <cell r="S103">
            <v>0</v>
          </cell>
          <cell r="T103" t="str">
            <v>Y</v>
          </cell>
          <cell r="U103">
            <v>0</v>
          </cell>
          <cell r="V103" t="str">
            <v>Y</v>
          </cell>
          <cell r="W103" t="str">
            <v/>
          </cell>
          <cell r="X103" t="str">
            <v>Y</v>
          </cell>
          <cell r="Y103" t="str">
            <v>Y</v>
          </cell>
          <cell r="Z103" t="str">
            <v/>
          </cell>
          <cell r="AA103" t="str">
            <v>Y</v>
          </cell>
          <cell r="AB103">
            <v>0</v>
          </cell>
          <cell r="AC103" t="str">
            <v>Y</v>
          </cell>
          <cell r="AD103">
            <v>0</v>
          </cell>
          <cell r="AG103">
            <v>6883.0899999997346</v>
          </cell>
          <cell r="AH103">
            <v>0</v>
          </cell>
          <cell r="AI103">
            <v>6883.0899999997346</v>
          </cell>
          <cell r="AJ103">
            <v>12837.45</v>
          </cell>
          <cell r="AK103">
            <v>19720.539999999735</v>
          </cell>
        </row>
        <row r="104">
          <cell r="A104">
            <v>3232</v>
          </cell>
          <cell r="B104">
            <v>5257</v>
          </cell>
          <cell r="C104" t="str">
            <v>Lawford CE Primary School</v>
          </cell>
          <cell r="D104" t="str">
            <v>Y</v>
          </cell>
          <cell r="E104" t="str">
            <v>Y</v>
          </cell>
          <cell r="F104" t="str">
            <v>Y</v>
          </cell>
          <cell r="G104" t="str">
            <v>Y</v>
          </cell>
          <cell r="H104" t="str">
            <v>Y</v>
          </cell>
          <cell r="I104" t="str">
            <v>Y</v>
          </cell>
          <cell r="J104">
            <v>0</v>
          </cell>
          <cell r="K104" t="str">
            <v>Y</v>
          </cell>
          <cell r="L104">
            <v>0</v>
          </cell>
          <cell r="M104" t="str">
            <v>Y</v>
          </cell>
          <cell r="N104">
            <v>0</v>
          </cell>
          <cell r="O104" t="str">
            <v>Y</v>
          </cell>
          <cell r="P104" t="str">
            <v/>
          </cell>
          <cell r="Q104" t="str">
            <v>Y</v>
          </cell>
          <cell r="R104" t="str">
            <v>Y</v>
          </cell>
          <cell r="S104">
            <v>0</v>
          </cell>
          <cell r="T104" t="str">
            <v>Y</v>
          </cell>
          <cell r="U104">
            <v>0</v>
          </cell>
          <cell r="V104" t="str">
            <v>Y</v>
          </cell>
          <cell r="W104" t="str">
            <v/>
          </cell>
          <cell r="X104" t="str">
            <v>Y</v>
          </cell>
          <cell r="Y104" t="str">
            <v>Y</v>
          </cell>
          <cell r="Z104" t="str">
            <v/>
          </cell>
          <cell r="AA104" t="str">
            <v>Y</v>
          </cell>
          <cell r="AB104">
            <v>0</v>
          </cell>
          <cell r="AC104" t="str">
            <v>Y</v>
          </cell>
          <cell r="AD104">
            <v>0</v>
          </cell>
          <cell r="AG104">
            <v>173018.72999999952</v>
          </cell>
          <cell r="AH104">
            <v>0</v>
          </cell>
          <cell r="AI104">
            <v>173018.72999999952</v>
          </cell>
          <cell r="AJ104">
            <v>19572.899999999994</v>
          </cell>
          <cell r="AK104">
            <v>192591.62999999951</v>
          </cell>
        </row>
        <row r="105">
          <cell r="A105">
            <v>3246</v>
          </cell>
          <cell r="B105">
            <v>3026</v>
          </cell>
          <cell r="C105" t="str">
            <v>Layer de la Haye CE P</v>
          </cell>
          <cell r="D105" t="str">
            <v>Y</v>
          </cell>
          <cell r="E105" t="str">
            <v>Y</v>
          </cell>
          <cell r="F105" t="str">
            <v>Y</v>
          </cell>
          <cell r="G105" t="str">
            <v>Y</v>
          </cell>
          <cell r="H105" t="str">
            <v>Y</v>
          </cell>
          <cell r="I105" t="str">
            <v>Y</v>
          </cell>
          <cell r="J105">
            <v>0</v>
          </cell>
          <cell r="K105" t="str">
            <v>Y</v>
          </cell>
          <cell r="L105">
            <v>0</v>
          </cell>
          <cell r="M105" t="str">
            <v>Y</v>
          </cell>
          <cell r="N105">
            <v>0</v>
          </cell>
          <cell r="O105" t="str">
            <v>Y</v>
          </cell>
          <cell r="P105" t="str">
            <v/>
          </cell>
          <cell r="Q105" t="str">
            <v>Y</v>
          </cell>
          <cell r="R105" t="str">
            <v>Y</v>
          </cell>
          <cell r="S105">
            <v>0</v>
          </cell>
          <cell r="T105" t="str">
            <v>Y</v>
          </cell>
          <cell r="U105">
            <v>0</v>
          </cell>
          <cell r="V105" t="str">
            <v>Y</v>
          </cell>
          <cell r="W105" t="str">
            <v/>
          </cell>
          <cell r="X105" t="str">
            <v>Y</v>
          </cell>
          <cell r="Y105" t="str">
            <v>Y</v>
          </cell>
          <cell r="Z105" t="str">
            <v/>
          </cell>
          <cell r="AA105" t="str">
            <v>Y</v>
          </cell>
          <cell r="AB105">
            <v>0</v>
          </cell>
          <cell r="AC105" t="str">
            <v>Y</v>
          </cell>
          <cell r="AD105">
            <v>0</v>
          </cell>
          <cell r="AG105">
            <v>93819.770000000019</v>
          </cell>
          <cell r="AH105">
            <v>0</v>
          </cell>
          <cell r="AI105">
            <v>93819.770000000019</v>
          </cell>
          <cell r="AJ105">
            <v>2423.3600000000006</v>
          </cell>
          <cell r="AK105">
            <v>96243.130000000019</v>
          </cell>
        </row>
        <row r="106">
          <cell r="A106">
            <v>4656</v>
          </cell>
          <cell r="B106">
            <v>5242</v>
          </cell>
          <cell r="C106" t="str">
            <v>Leverton Primary School</v>
          </cell>
          <cell r="D106" t="str">
            <v>Y</v>
          </cell>
          <cell r="E106" t="str">
            <v>Y</v>
          </cell>
          <cell r="F106" t="str">
            <v>Y</v>
          </cell>
          <cell r="G106" t="str">
            <v>Y</v>
          </cell>
          <cell r="H106" t="str">
            <v>Y</v>
          </cell>
          <cell r="I106" t="str">
            <v>Y</v>
          </cell>
          <cell r="J106">
            <v>0</v>
          </cell>
          <cell r="K106" t="str">
            <v>Y</v>
          </cell>
          <cell r="L106">
            <v>0</v>
          </cell>
          <cell r="M106" t="str">
            <v>Y</v>
          </cell>
          <cell r="N106">
            <v>0</v>
          </cell>
          <cell r="O106" t="str">
            <v>Y</v>
          </cell>
          <cell r="P106" t="str">
            <v/>
          </cell>
          <cell r="Q106" t="str">
            <v>Y</v>
          </cell>
          <cell r="R106" t="str">
            <v>Y</v>
          </cell>
          <cell r="S106">
            <v>0</v>
          </cell>
          <cell r="T106" t="str">
            <v>Y</v>
          </cell>
          <cell r="U106">
            <v>0</v>
          </cell>
          <cell r="V106" t="str">
            <v>Y</v>
          </cell>
          <cell r="W106" t="str">
            <v/>
          </cell>
          <cell r="X106" t="str">
            <v>Y</v>
          </cell>
          <cell r="Y106" t="str">
            <v>Y</v>
          </cell>
          <cell r="Z106" t="str">
            <v/>
          </cell>
          <cell r="AA106" t="str">
            <v>Y</v>
          </cell>
          <cell r="AB106">
            <v>0</v>
          </cell>
          <cell r="AC106" t="str">
            <v>Y</v>
          </cell>
          <cell r="AD106">
            <v>0</v>
          </cell>
          <cell r="AG106">
            <v>119644.62999999989</v>
          </cell>
          <cell r="AH106">
            <v>0</v>
          </cell>
          <cell r="AI106">
            <v>119644.62999999989</v>
          </cell>
          <cell r="AJ106">
            <v>15000</v>
          </cell>
          <cell r="AK106">
            <v>134644.62999999989</v>
          </cell>
        </row>
        <row r="107">
          <cell r="A107">
            <v>1838</v>
          </cell>
          <cell r="B107">
            <v>2006</v>
          </cell>
          <cell r="C107" t="str">
            <v>Lexden C P Colchester</v>
          </cell>
          <cell r="D107" t="str">
            <v>Y</v>
          </cell>
          <cell r="E107" t="str">
            <v>Y</v>
          </cell>
          <cell r="F107" t="str">
            <v>Y</v>
          </cell>
          <cell r="G107" t="str">
            <v>Y</v>
          </cell>
          <cell r="H107" t="str">
            <v>Y</v>
          </cell>
          <cell r="I107" t="str">
            <v>Y</v>
          </cell>
          <cell r="J107">
            <v>0</v>
          </cell>
          <cell r="K107" t="str">
            <v>Y</v>
          </cell>
          <cell r="L107">
            <v>0</v>
          </cell>
          <cell r="M107" t="str">
            <v>Y</v>
          </cell>
          <cell r="N107">
            <v>0</v>
          </cell>
          <cell r="O107" t="str">
            <v>Y</v>
          </cell>
          <cell r="P107" t="str">
            <v/>
          </cell>
          <cell r="Q107" t="str">
            <v>Y</v>
          </cell>
          <cell r="R107" t="str">
            <v>Y</v>
          </cell>
          <cell r="S107">
            <v>0</v>
          </cell>
          <cell r="T107" t="str">
            <v>Y</v>
          </cell>
          <cell r="U107">
            <v>0</v>
          </cell>
          <cell r="V107" t="str">
            <v>Y</v>
          </cell>
          <cell r="W107" t="str">
            <v/>
          </cell>
          <cell r="X107" t="str">
            <v>Y</v>
          </cell>
          <cell r="Y107" t="str">
            <v>Y</v>
          </cell>
          <cell r="Z107" t="str">
            <v/>
          </cell>
          <cell r="AA107" t="str">
            <v>Y</v>
          </cell>
          <cell r="AB107">
            <v>0</v>
          </cell>
          <cell r="AC107" t="str">
            <v>Y</v>
          </cell>
          <cell r="AD107">
            <v>0</v>
          </cell>
          <cell r="AG107">
            <v>155131.93000000063</v>
          </cell>
          <cell r="AH107">
            <v>0</v>
          </cell>
          <cell r="AI107">
            <v>155131.93000000063</v>
          </cell>
          <cell r="AJ107">
            <v>2639.7400000000016</v>
          </cell>
          <cell r="AK107">
            <v>157771.67000000062</v>
          </cell>
        </row>
        <row r="108">
          <cell r="A108">
            <v>1734</v>
          </cell>
          <cell r="B108">
            <v>2647</v>
          </cell>
          <cell r="C108" t="str">
            <v>Limes Farm C J The Chigwell</v>
          </cell>
          <cell r="D108" t="str">
            <v>Y</v>
          </cell>
          <cell r="E108" t="str">
            <v>Y</v>
          </cell>
          <cell r="F108" t="str">
            <v>Y</v>
          </cell>
          <cell r="G108" t="str">
            <v>Y</v>
          </cell>
          <cell r="H108" t="str">
            <v>Y</v>
          </cell>
          <cell r="I108" t="str">
            <v>Y</v>
          </cell>
          <cell r="J108">
            <v>0</v>
          </cell>
          <cell r="K108" t="str">
            <v>Y</v>
          </cell>
          <cell r="L108">
            <v>0</v>
          </cell>
          <cell r="M108" t="str">
            <v>Y</v>
          </cell>
          <cell r="N108">
            <v>0</v>
          </cell>
          <cell r="O108" t="str">
            <v>Y</v>
          </cell>
          <cell r="P108" t="str">
            <v/>
          </cell>
          <cell r="Q108" t="str">
            <v>Y</v>
          </cell>
          <cell r="R108" t="str">
            <v>Y</v>
          </cell>
          <cell r="S108">
            <v>0</v>
          </cell>
          <cell r="T108" t="str">
            <v>Y</v>
          </cell>
          <cell r="U108">
            <v>0</v>
          </cell>
          <cell r="V108" t="str">
            <v>Y</v>
          </cell>
          <cell r="W108" t="str">
            <v/>
          </cell>
          <cell r="X108" t="str">
            <v>Y</v>
          </cell>
          <cell r="Y108" t="str">
            <v>Y</v>
          </cell>
          <cell r="Z108" t="str">
            <v/>
          </cell>
          <cell r="AA108" t="str">
            <v>Y</v>
          </cell>
          <cell r="AB108">
            <v>0</v>
          </cell>
          <cell r="AC108" t="str">
            <v>Y</v>
          </cell>
          <cell r="AD108">
            <v>0</v>
          </cell>
          <cell r="AG108">
            <v>215366.85000000009</v>
          </cell>
          <cell r="AH108">
            <v>0</v>
          </cell>
          <cell r="AI108">
            <v>215366.85000000009</v>
          </cell>
          <cell r="AJ108">
            <v>5537.73</v>
          </cell>
          <cell r="AK108">
            <v>220904.5800000001</v>
          </cell>
        </row>
        <row r="109">
          <cell r="A109">
            <v>1129</v>
          </cell>
          <cell r="B109">
            <v>3781</v>
          </cell>
          <cell r="C109" t="str">
            <v>Lincewood Primary Basildon</v>
          </cell>
          <cell r="D109" t="str">
            <v>Y</v>
          </cell>
          <cell r="E109" t="str">
            <v>Y</v>
          </cell>
          <cell r="F109" t="str">
            <v>Y</v>
          </cell>
          <cell r="G109" t="str">
            <v>Y</v>
          </cell>
          <cell r="H109" t="str">
            <v>Y</v>
          </cell>
          <cell r="I109" t="str">
            <v>Y</v>
          </cell>
          <cell r="J109">
            <v>0</v>
          </cell>
          <cell r="K109" t="str">
            <v>Y</v>
          </cell>
          <cell r="L109">
            <v>0</v>
          </cell>
          <cell r="M109" t="str">
            <v>Y</v>
          </cell>
          <cell r="N109">
            <v>0</v>
          </cell>
          <cell r="O109" t="str">
            <v>Y</v>
          </cell>
          <cell r="P109" t="str">
            <v/>
          </cell>
          <cell r="Q109" t="str">
            <v>Y</v>
          </cell>
          <cell r="R109" t="str">
            <v>Y</v>
          </cell>
          <cell r="S109">
            <v>0</v>
          </cell>
          <cell r="T109" t="str">
            <v>Y</v>
          </cell>
          <cell r="U109">
            <v>0</v>
          </cell>
          <cell r="V109" t="str">
            <v>Y</v>
          </cell>
          <cell r="W109" t="str">
            <v/>
          </cell>
          <cell r="X109" t="str">
            <v>Y</v>
          </cell>
          <cell r="Y109" t="str">
            <v>n/a</v>
          </cell>
          <cell r="Z109" t="str">
            <v>Y</v>
          </cell>
          <cell r="AA109" t="str">
            <v>Y</v>
          </cell>
          <cell r="AB109">
            <v>0</v>
          </cell>
          <cell r="AC109" t="str">
            <v>Y</v>
          </cell>
          <cell r="AD109">
            <v>0</v>
          </cell>
          <cell r="AG109">
            <v>399828.92999999924</v>
          </cell>
          <cell r="AH109">
            <v>0</v>
          </cell>
          <cell r="AI109">
            <v>399828.92999999924</v>
          </cell>
          <cell r="AJ109">
            <v>0</v>
          </cell>
          <cell r="AK109">
            <v>399828.92999999924</v>
          </cell>
        </row>
        <row r="110">
          <cell r="A110">
            <v>3262</v>
          </cell>
          <cell r="B110">
            <v>3610</v>
          </cell>
          <cell r="C110" t="str">
            <v>Little Hallingbury CE P</v>
          </cell>
          <cell r="D110" t="str">
            <v>Y</v>
          </cell>
          <cell r="E110" t="str">
            <v>Y</v>
          </cell>
          <cell r="F110" t="str">
            <v>Y</v>
          </cell>
          <cell r="G110" t="str">
            <v>Y</v>
          </cell>
          <cell r="H110" t="str">
            <v>Y</v>
          </cell>
          <cell r="I110" t="str">
            <v>Y</v>
          </cell>
          <cell r="J110">
            <v>0</v>
          </cell>
          <cell r="K110" t="str">
            <v>Y</v>
          </cell>
          <cell r="L110">
            <v>0</v>
          </cell>
          <cell r="M110" t="str">
            <v>Y</v>
          </cell>
          <cell r="N110">
            <v>0</v>
          </cell>
          <cell r="O110" t="str">
            <v>Y</v>
          </cell>
          <cell r="P110" t="str">
            <v/>
          </cell>
          <cell r="Q110" t="str">
            <v>Y</v>
          </cell>
          <cell r="R110" t="str">
            <v>Y</v>
          </cell>
          <cell r="S110">
            <v>0</v>
          </cell>
          <cell r="T110" t="str">
            <v>Y</v>
          </cell>
          <cell r="U110">
            <v>0</v>
          </cell>
          <cell r="V110" t="str">
            <v>Y</v>
          </cell>
          <cell r="W110" t="str">
            <v/>
          </cell>
          <cell r="X110" t="str">
            <v>Y</v>
          </cell>
          <cell r="Y110" t="str">
            <v>Y</v>
          </cell>
          <cell r="Z110" t="str">
            <v/>
          </cell>
          <cell r="AA110" t="str">
            <v>Y</v>
          </cell>
          <cell r="AB110">
            <v>0</v>
          </cell>
          <cell r="AC110" t="str">
            <v>Y</v>
          </cell>
          <cell r="AD110">
            <v>0</v>
          </cell>
          <cell r="AG110">
            <v>20036.079999999958</v>
          </cell>
          <cell r="AH110">
            <v>0</v>
          </cell>
          <cell r="AI110">
            <v>20036.079999999958</v>
          </cell>
          <cell r="AJ110">
            <v>25762.99</v>
          </cell>
          <cell r="AK110">
            <v>45799.069999999963</v>
          </cell>
        </row>
        <row r="111">
          <cell r="A111">
            <v>3278</v>
          </cell>
          <cell r="B111">
            <v>3530</v>
          </cell>
          <cell r="C111" t="str">
            <v>Little Waltham CE P</v>
          </cell>
          <cell r="D111" t="str">
            <v>Y</v>
          </cell>
          <cell r="E111" t="str">
            <v>Y</v>
          </cell>
          <cell r="F111" t="str">
            <v>Y</v>
          </cell>
          <cell r="G111" t="str">
            <v>Y</v>
          </cell>
          <cell r="H111" t="str">
            <v>Y</v>
          </cell>
          <cell r="I111" t="str">
            <v>Y</v>
          </cell>
          <cell r="J111">
            <v>0</v>
          </cell>
          <cell r="K111" t="str">
            <v>Y</v>
          </cell>
          <cell r="L111">
            <v>0</v>
          </cell>
          <cell r="M111" t="str">
            <v>Y</v>
          </cell>
          <cell r="N111">
            <v>0</v>
          </cell>
          <cell r="O111" t="str">
            <v>Y</v>
          </cell>
          <cell r="P111" t="str">
            <v/>
          </cell>
          <cell r="Q111" t="str">
            <v>Y</v>
          </cell>
          <cell r="R111" t="str">
            <v>Y</v>
          </cell>
          <cell r="S111">
            <v>0</v>
          </cell>
          <cell r="T111" t="str">
            <v>Y</v>
          </cell>
          <cell r="U111">
            <v>0</v>
          </cell>
          <cell r="V111" t="str">
            <v>Y</v>
          </cell>
          <cell r="W111" t="str">
            <v/>
          </cell>
          <cell r="X111" t="str">
            <v>Y</v>
          </cell>
          <cell r="Y111" t="str">
            <v>Y</v>
          </cell>
          <cell r="Z111" t="str">
            <v/>
          </cell>
          <cell r="AA111" t="str">
            <v>Y</v>
          </cell>
          <cell r="AB111">
            <v>0</v>
          </cell>
          <cell r="AC111" t="str">
            <v>Y</v>
          </cell>
          <cell r="AD111">
            <v>0</v>
          </cell>
          <cell r="AG111">
            <v>228940.95000000019</v>
          </cell>
          <cell r="AH111">
            <v>0</v>
          </cell>
          <cell r="AI111">
            <v>228940.95000000019</v>
          </cell>
          <cell r="AJ111">
            <v>14788.95</v>
          </cell>
          <cell r="AK111">
            <v>243729.9000000002</v>
          </cell>
        </row>
        <row r="112">
          <cell r="A112">
            <v>2992</v>
          </cell>
          <cell r="B112">
            <v>2588</v>
          </cell>
          <cell r="C112" t="str">
            <v>Long Ridings C P Hutton</v>
          </cell>
          <cell r="D112" t="str">
            <v>Y</v>
          </cell>
          <cell r="E112" t="str">
            <v>Y</v>
          </cell>
          <cell r="F112" t="str">
            <v>Y</v>
          </cell>
          <cell r="G112" t="str">
            <v>Y</v>
          </cell>
          <cell r="H112" t="str">
            <v>Y</v>
          </cell>
          <cell r="I112" t="str">
            <v>Y</v>
          </cell>
          <cell r="J112">
            <v>0</v>
          </cell>
          <cell r="K112" t="str">
            <v>Y</v>
          </cell>
          <cell r="L112">
            <v>0</v>
          </cell>
          <cell r="M112" t="str">
            <v>Y</v>
          </cell>
          <cell r="N112">
            <v>0</v>
          </cell>
          <cell r="O112" t="str">
            <v>Y</v>
          </cell>
          <cell r="P112" t="str">
            <v/>
          </cell>
          <cell r="Q112" t="str">
            <v>Y</v>
          </cell>
          <cell r="R112" t="str">
            <v>Y</v>
          </cell>
          <cell r="S112">
            <v>0</v>
          </cell>
          <cell r="T112" t="str">
            <v>Y</v>
          </cell>
          <cell r="U112">
            <v>0</v>
          </cell>
          <cell r="V112" t="str">
            <v>Y</v>
          </cell>
          <cell r="W112" t="str">
            <v/>
          </cell>
          <cell r="X112" t="str">
            <v>Y</v>
          </cell>
          <cell r="Y112" t="str">
            <v>Y</v>
          </cell>
          <cell r="Z112" t="str">
            <v/>
          </cell>
          <cell r="AA112" t="str">
            <v>Y</v>
          </cell>
          <cell r="AB112">
            <v>0</v>
          </cell>
          <cell r="AC112" t="str">
            <v>Y</v>
          </cell>
          <cell r="AD112">
            <v>0</v>
          </cell>
          <cell r="AG112">
            <v>95085.459999999963</v>
          </cell>
          <cell r="AH112">
            <v>0</v>
          </cell>
          <cell r="AI112">
            <v>95085.459999999963</v>
          </cell>
          <cell r="AJ112">
            <v>18544.660000000003</v>
          </cell>
          <cell r="AK112">
            <v>113630.11999999997</v>
          </cell>
        </row>
        <row r="113">
          <cell r="A113">
            <v>3350</v>
          </cell>
          <cell r="B113">
            <v>2750</v>
          </cell>
          <cell r="C113" t="str">
            <v>Manuden C P</v>
          </cell>
          <cell r="D113" t="str">
            <v>Y</v>
          </cell>
          <cell r="E113" t="str">
            <v>Y</v>
          </cell>
          <cell r="F113" t="str">
            <v>Y</v>
          </cell>
          <cell r="G113" t="str">
            <v>Y</v>
          </cell>
          <cell r="H113" t="str">
            <v>Y</v>
          </cell>
          <cell r="I113" t="str">
            <v>Y</v>
          </cell>
          <cell r="J113">
            <v>0</v>
          </cell>
          <cell r="K113" t="str">
            <v>Y</v>
          </cell>
          <cell r="L113">
            <v>0</v>
          </cell>
          <cell r="M113" t="str">
            <v>Y</v>
          </cell>
          <cell r="N113">
            <v>0</v>
          </cell>
          <cell r="O113" t="str">
            <v>Y</v>
          </cell>
          <cell r="P113" t="str">
            <v/>
          </cell>
          <cell r="Q113" t="str">
            <v>Y</v>
          </cell>
          <cell r="R113" t="str">
            <v>Y</v>
          </cell>
          <cell r="S113">
            <v>0</v>
          </cell>
          <cell r="T113" t="str">
            <v>Y</v>
          </cell>
          <cell r="U113">
            <v>0</v>
          </cell>
          <cell r="V113" t="str">
            <v>Y</v>
          </cell>
          <cell r="W113" t="str">
            <v/>
          </cell>
          <cell r="X113" t="str">
            <v>Y</v>
          </cell>
          <cell r="Y113" t="str">
            <v>Y</v>
          </cell>
          <cell r="Z113" t="str">
            <v/>
          </cell>
          <cell r="AA113" t="str">
            <v>Y</v>
          </cell>
          <cell r="AB113">
            <v>0</v>
          </cell>
          <cell r="AC113" t="str">
            <v>Y</v>
          </cell>
          <cell r="AD113">
            <v>0</v>
          </cell>
          <cell r="AG113">
            <v>-91073.150000000023</v>
          </cell>
          <cell r="AH113">
            <v>0</v>
          </cell>
          <cell r="AI113">
            <v>-91073.150000000023</v>
          </cell>
          <cell r="AJ113">
            <v>0</v>
          </cell>
          <cell r="AK113">
            <v>-91073.150000000023</v>
          </cell>
        </row>
        <row r="114">
          <cell r="A114">
            <v>3370</v>
          </cell>
          <cell r="B114">
            <v>3239</v>
          </cell>
          <cell r="C114" t="str">
            <v>Matching Green CE P</v>
          </cell>
          <cell r="D114" t="str">
            <v>Y</v>
          </cell>
          <cell r="E114" t="str">
            <v>Y</v>
          </cell>
          <cell r="F114" t="str">
            <v>Y</v>
          </cell>
          <cell r="G114" t="str">
            <v>Y</v>
          </cell>
          <cell r="H114" t="str">
            <v>Y</v>
          </cell>
          <cell r="I114" t="str">
            <v>Y</v>
          </cell>
          <cell r="J114">
            <v>0</v>
          </cell>
          <cell r="K114" t="str">
            <v>Y</v>
          </cell>
          <cell r="L114">
            <v>0</v>
          </cell>
          <cell r="M114" t="str">
            <v>Y</v>
          </cell>
          <cell r="N114">
            <v>0</v>
          </cell>
          <cell r="O114" t="str">
            <v>Y</v>
          </cell>
          <cell r="P114" t="str">
            <v/>
          </cell>
          <cell r="Q114" t="str">
            <v>Y</v>
          </cell>
          <cell r="R114" t="str">
            <v>Y</v>
          </cell>
          <cell r="S114">
            <v>0</v>
          </cell>
          <cell r="T114" t="str">
            <v>Y</v>
          </cell>
          <cell r="U114">
            <v>0</v>
          </cell>
          <cell r="V114" t="str">
            <v>Y</v>
          </cell>
          <cell r="W114" t="str">
            <v/>
          </cell>
          <cell r="X114" t="str">
            <v>Y</v>
          </cell>
          <cell r="Y114" t="str">
            <v>Y</v>
          </cell>
          <cell r="Z114" t="str">
            <v/>
          </cell>
          <cell r="AA114" t="str">
            <v>Y</v>
          </cell>
          <cell r="AB114">
            <v>0</v>
          </cell>
          <cell r="AC114" t="str">
            <v>Y</v>
          </cell>
          <cell r="AD114">
            <v>0</v>
          </cell>
          <cell r="AG114">
            <v>97831.610000000219</v>
          </cell>
          <cell r="AH114">
            <v>0</v>
          </cell>
          <cell r="AI114">
            <v>97831.610000000219</v>
          </cell>
          <cell r="AJ114">
            <v>3768.9699999999993</v>
          </cell>
          <cell r="AK114">
            <v>101600.58000000022</v>
          </cell>
        </row>
        <row r="115">
          <cell r="A115">
            <v>2856</v>
          </cell>
          <cell r="B115">
            <v>2059</v>
          </cell>
          <cell r="C115" t="str">
            <v>Mayflower C P The Harwich</v>
          </cell>
          <cell r="D115" t="str">
            <v>Y</v>
          </cell>
          <cell r="E115" t="str">
            <v>Y</v>
          </cell>
          <cell r="F115" t="str">
            <v>Y</v>
          </cell>
          <cell r="G115" t="str">
            <v>Y</v>
          </cell>
          <cell r="H115" t="str">
            <v>Y</v>
          </cell>
          <cell r="I115" t="str">
            <v>Y</v>
          </cell>
          <cell r="J115">
            <v>0</v>
          </cell>
          <cell r="K115" t="str">
            <v>Y</v>
          </cell>
          <cell r="L115">
            <v>0</v>
          </cell>
          <cell r="M115" t="str">
            <v>Y</v>
          </cell>
          <cell r="N115">
            <v>0</v>
          </cell>
          <cell r="O115" t="str">
            <v>Y</v>
          </cell>
          <cell r="P115" t="str">
            <v/>
          </cell>
          <cell r="Q115" t="str">
            <v>Y</v>
          </cell>
          <cell r="R115" t="str">
            <v>N</v>
          </cell>
          <cell r="S115">
            <v>69341.88</v>
          </cell>
          <cell r="T115" t="str">
            <v>Y</v>
          </cell>
          <cell r="U115">
            <v>0</v>
          </cell>
          <cell r="V115" t="str">
            <v>Y</v>
          </cell>
          <cell r="W115" t="str">
            <v/>
          </cell>
          <cell r="X115" t="str">
            <v>Y</v>
          </cell>
          <cell r="Y115" t="str">
            <v>Y</v>
          </cell>
          <cell r="Z115" t="str">
            <v/>
          </cell>
          <cell r="AA115" t="str">
            <v>Y</v>
          </cell>
          <cell r="AB115">
            <v>0</v>
          </cell>
          <cell r="AC115" t="str">
            <v>Y</v>
          </cell>
          <cell r="AD115">
            <v>0</v>
          </cell>
          <cell r="AG115">
            <v>565253.64000000106</v>
          </cell>
          <cell r="AH115">
            <v>0</v>
          </cell>
          <cell r="AI115">
            <v>565253.64000000106</v>
          </cell>
          <cell r="AJ115">
            <v>16479.38</v>
          </cell>
          <cell r="AK115">
            <v>581733.02000000107</v>
          </cell>
        </row>
        <row r="116">
          <cell r="A116">
            <v>4714</v>
          </cell>
          <cell r="B116">
            <v>5271</v>
          </cell>
          <cell r="C116" t="str">
            <v>Mersea Island School</v>
          </cell>
          <cell r="D116" t="str">
            <v>Y</v>
          </cell>
          <cell r="E116" t="str">
            <v>Y</v>
          </cell>
          <cell r="F116" t="str">
            <v>Y</v>
          </cell>
          <cell r="G116" t="str">
            <v>Y</v>
          </cell>
          <cell r="H116" t="str">
            <v>Y</v>
          </cell>
          <cell r="I116" t="str">
            <v>Y</v>
          </cell>
          <cell r="J116">
            <v>0</v>
          </cell>
          <cell r="K116" t="str">
            <v>Y</v>
          </cell>
          <cell r="L116">
            <v>0</v>
          </cell>
          <cell r="M116" t="str">
            <v>Y</v>
          </cell>
          <cell r="N116">
            <v>0</v>
          </cell>
          <cell r="O116" t="str">
            <v>Y</v>
          </cell>
          <cell r="P116" t="str">
            <v/>
          </cell>
          <cell r="Q116" t="str">
            <v>Y</v>
          </cell>
          <cell r="R116" t="str">
            <v>Y</v>
          </cell>
          <cell r="S116">
            <v>0</v>
          </cell>
          <cell r="T116" t="str">
            <v>Y</v>
          </cell>
          <cell r="U116">
            <v>0</v>
          </cell>
          <cell r="V116" t="str">
            <v>Y</v>
          </cell>
          <cell r="W116" t="str">
            <v/>
          </cell>
          <cell r="X116" t="str">
            <v>Y</v>
          </cell>
          <cell r="Y116" t="str">
            <v>Y</v>
          </cell>
          <cell r="Z116" t="str">
            <v/>
          </cell>
          <cell r="AA116" t="str">
            <v>Y</v>
          </cell>
          <cell r="AB116">
            <v>0</v>
          </cell>
          <cell r="AC116" t="str">
            <v>Y</v>
          </cell>
          <cell r="AD116">
            <v>0</v>
          </cell>
          <cell r="AG116">
            <v>127461.92000000039</v>
          </cell>
          <cell r="AH116">
            <v>0</v>
          </cell>
          <cell r="AI116">
            <v>127461.92000000039</v>
          </cell>
          <cell r="AJ116">
            <v>17570.240000000002</v>
          </cell>
          <cell r="AK116">
            <v>145032.16000000038</v>
          </cell>
        </row>
        <row r="117">
          <cell r="A117">
            <v>4438</v>
          </cell>
          <cell r="B117">
            <v>2074</v>
          </cell>
          <cell r="C117" t="str">
            <v>Milldene C P The Tiptree</v>
          </cell>
          <cell r="D117" t="str">
            <v>Y</v>
          </cell>
          <cell r="E117" t="str">
            <v>Y</v>
          </cell>
          <cell r="F117" t="str">
            <v>Y</v>
          </cell>
          <cell r="G117" t="str">
            <v>Y</v>
          </cell>
          <cell r="H117" t="str">
            <v>Y</v>
          </cell>
          <cell r="I117" t="str">
            <v>Y</v>
          </cell>
          <cell r="J117">
            <v>0</v>
          </cell>
          <cell r="K117" t="str">
            <v>Y</v>
          </cell>
          <cell r="L117">
            <v>0</v>
          </cell>
          <cell r="M117" t="str">
            <v>Y</v>
          </cell>
          <cell r="N117">
            <v>0</v>
          </cell>
          <cell r="O117" t="str">
            <v>Y</v>
          </cell>
          <cell r="P117" t="str">
            <v/>
          </cell>
          <cell r="Q117" t="str">
            <v>Y</v>
          </cell>
          <cell r="R117" t="str">
            <v>Y</v>
          </cell>
          <cell r="S117">
            <v>0</v>
          </cell>
          <cell r="T117" t="str">
            <v>Y</v>
          </cell>
          <cell r="U117">
            <v>0</v>
          </cell>
          <cell r="V117" t="str">
            <v>Y</v>
          </cell>
          <cell r="W117" t="str">
            <v/>
          </cell>
          <cell r="X117" t="str">
            <v>Y</v>
          </cell>
          <cell r="Y117" t="str">
            <v>Y</v>
          </cell>
          <cell r="Z117" t="str">
            <v/>
          </cell>
          <cell r="AA117" t="str">
            <v>Y</v>
          </cell>
          <cell r="AB117">
            <v>0</v>
          </cell>
          <cell r="AC117" t="str">
            <v>Y</v>
          </cell>
          <cell r="AD117">
            <v>0</v>
          </cell>
          <cell r="AG117">
            <v>56878.290000000037</v>
          </cell>
          <cell r="AH117">
            <v>0</v>
          </cell>
          <cell r="AI117">
            <v>56878.290000000037</v>
          </cell>
          <cell r="AJ117">
            <v>13025.919999999998</v>
          </cell>
          <cell r="AK117">
            <v>69904.210000000036</v>
          </cell>
        </row>
        <row r="118">
          <cell r="A118">
            <v>4852</v>
          </cell>
          <cell r="B118">
            <v>5221</v>
          </cell>
          <cell r="C118" t="str">
            <v>Millfields Primary School</v>
          </cell>
          <cell r="D118" t="str">
            <v>Y</v>
          </cell>
          <cell r="E118" t="str">
            <v>Y</v>
          </cell>
          <cell r="F118" t="str">
            <v>Y</v>
          </cell>
          <cell r="G118" t="str">
            <v>Y</v>
          </cell>
          <cell r="H118" t="str">
            <v>Y</v>
          </cell>
          <cell r="I118" t="str">
            <v>Y</v>
          </cell>
          <cell r="J118">
            <v>0</v>
          </cell>
          <cell r="K118" t="str">
            <v>Y</v>
          </cell>
          <cell r="L118">
            <v>0</v>
          </cell>
          <cell r="M118" t="str">
            <v>Y</v>
          </cell>
          <cell r="N118">
            <v>0</v>
          </cell>
          <cell r="O118" t="str">
            <v>Y</v>
          </cell>
          <cell r="P118" t="str">
            <v/>
          </cell>
          <cell r="Q118" t="str">
            <v>Y</v>
          </cell>
          <cell r="R118" t="str">
            <v>Y</v>
          </cell>
          <cell r="S118">
            <v>0</v>
          </cell>
          <cell r="T118" t="str">
            <v>Y</v>
          </cell>
          <cell r="U118">
            <v>0</v>
          </cell>
          <cell r="V118" t="str">
            <v>Y</v>
          </cell>
          <cell r="W118" t="str">
            <v/>
          </cell>
          <cell r="X118" t="str">
            <v>Y</v>
          </cell>
          <cell r="Y118" t="str">
            <v>Y</v>
          </cell>
          <cell r="Z118" t="str">
            <v/>
          </cell>
          <cell r="AA118" t="str">
            <v>Y</v>
          </cell>
          <cell r="AB118">
            <v>0</v>
          </cell>
          <cell r="AC118" t="str">
            <v>Y</v>
          </cell>
          <cell r="AD118">
            <v>0</v>
          </cell>
          <cell r="AG118">
            <v>85370.09999999986</v>
          </cell>
          <cell r="AH118">
            <v>0</v>
          </cell>
          <cell r="AI118">
            <v>85370.09999999986</v>
          </cell>
          <cell r="AJ118">
            <v>0</v>
          </cell>
          <cell r="AK118">
            <v>85370.09999999986</v>
          </cell>
        </row>
        <row r="119">
          <cell r="A119">
            <v>3176</v>
          </cell>
          <cell r="B119">
            <v>2606</v>
          </cell>
          <cell r="C119" t="str">
            <v>Millhouse C P Laindon</v>
          </cell>
          <cell r="D119" t="str">
            <v>Y</v>
          </cell>
          <cell r="E119" t="str">
            <v>Y</v>
          </cell>
          <cell r="F119" t="str">
            <v>Y</v>
          </cell>
          <cell r="G119" t="str">
            <v>Y</v>
          </cell>
          <cell r="H119" t="str">
            <v>Y</v>
          </cell>
          <cell r="I119" t="str">
            <v>Y</v>
          </cell>
          <cell r="J119">
            <v>0</v>
          </cell>
          <cell r="K119" t="str">
            <v>Y</v>
          </cell>
          <cell r="L119">
            <v>0</v>
          </cell>
          <cell r="M119" t="str">
            <v>Y</v>
          </cell>
          <cell r="N119">
            <v>0</v>
          </cell>
          <cell r="O119" t="str">
            <v>Y</v>
          </cell>
          <cell r="P119" t="str">
            <v/>
          </cell>
          <cell r="Q119" t="str">
            <v>Y</v>
          </cell>
          <cell r="R119" t="str">
            <v>Y</v>
          </cell>
          <cell r="S119">
            <v>0</v>
          </cell>
          <cell r="T119" t="str">
            <v>Y</v>
          </cell>
          <cell r="U119">
            <v>0</v>
          </cell>
          <cell r="V119" t="str">
            <v>Y</v>
          </cell>
          <cell r="W119" t="str">
            <v/>
          </cell>
          <cell r="X119" t="str">
            <v>Y</v>
          </cell>
          <cell r="Y119" t="str">
            <v>Y</v>
          </cell>
          <cell r="Z119" t="str">
            <v/>
          </cell>
          <cell r="AA119" t="str">
            <v>Y</v>
          </cell>
          <cell r="AB119">
            <v>0</v>
          </cell>
          <cell r="AC119" t="str">
            <v>Y</v>
          </cell>
          <cell r="AD119">
            <v>0</v>
          </cell>
          <cell r="AG119">
            <v>1049376.5200000005</v>
          </cell>
          <cell r="AH119">
            <v>0</v>
          </cell>
          <cell r="AI119">
            <v>1049376.5200000005</v>
          </cell>
          <cell r="AJ119">
            <v>0</v>
          </cell>
          <cell r="AK119">
            <v>1049376.5200000005</v>
          </cell>
        </row>
        <row r="120">
          <cell r="A120">
            <v>1846</v>
          </cell>
          <cell r="B120">
            <v>2063</v>
          </cell>
          <cell r="C120" t="str">
            <v>Montgomery C I &amp; N Colchester</v>
          </cell>
          <cell r="D120" t="str">
            <v>Y</v>
          </cell>
          <cell r="E120" t="str">
            <v>Y</v>
          </cell>
          <cell r="F120" t="str">
            <v>Y</v>
          </cell>
          <cell r="G120" t="str">
            <v>Y</v>
          </cell>
          <cell r="H120" t="str">
            <v>Y</v>
          </cell>
          <cell r="I120" t="str">
            <v>Y</v>
          </cell>
          <cell r="J120">
            <v>0</v>
          </cell>
          <cell r="K120" t="str">
            <v>Y</v>
          </cell>
          <cell r="L120">
            <v>0</v>
          </cell>
          <cell r="M120" t="str">
            <v>Y</v>
          </cell>
          <cell r="N120">
            <v>0</v>
          </cell>
          <cell r="O120" t="str">
            <v>Y</v>
          </cell>
          <cell r="P120" t="str">
            <v/>
          </cell>
          <cell r="Q120" t="str">
            <v>Y</v>
          </cell>
          <cell r="R120" t="str">
            <v>Y</v>
          </cell>
          <cell r="S120">
            <v>0</v>
          </cell>
          <cell r="T120" t="str">
            <v>Y</v>
          </cell>
          <cell r="U120">
            <v>0</v>
          </cell>
          <cell r="V120" t="str">
            <v>Y</v>
          </cell>
          <cell r="W120" t="str">
            <v/>
          </cell>
          <cell r="X120" t="str">
            <v>Y</v>
          </cell>
          <cell r="Y120" t="str">
            <v>Y</v>
          </cell>
          <cell r="Z120" t="str">
            <v/>
          </cell>
          <cell r="AA120" t="str">
            <v>Y</v>
          </cell>
          <cell r="AB120">
            <v>0</v>
          </cell>
          <cell r="AC120" t="str">
            <v>Y</v>
          </cell>
          <cell r="AD120">
            <v>0</v>
          </cell>
          <cell r="AG120">
            <v>287781.89999999967</v>
          </cell>
          <cell r="AH120">
            <v>0</v>
          </cell>
          <cell r="AI120">
            <v>287781.89999999967</v>
          </cell>
          <cell r="AJ120">
            <v>15901.65</v>
          </cell>
          <cell r="AK120">
            <v>303683.5499999997</v>
          </cell>
        </row>
        <row r="121">
          <cell r="A121">
            <v>1844</v>
          </cell>
          <cell r="B121">
            <v>2062</v>
          </cell>
          <cell r="C121" t="str">
            <v>Montgomery C J Colchester</v>
          </cell>
          <cell r="D121" t="str">
            <v>Y</v>
          </cell>
          <cell r="E121" t="str">
            <v>Y</v>
          </cell>
          <cell r="F121" t="str">
            <v>Y</v>
          </cell>
          <cell r="G121" t="str">
            <v>Y</v>
          </cell>
          <cell r="H121" t="str">
            <v>Y</v>
          </cell>
          <cell r="I121" t="str">
            <v>Y</v>
          </cell>
          <cell r="J121">
            <v>0</v>
          </cell>
          <cell r="K121" t="str">
            <v>Y</v>
          </cell>
          <cell r="L121">
            <v>0</v>
          </cell>
          <cell r="M121" t="str">
            <v>Y</v>
          </cell>
          <cell r="N121">
            <v>0</v>
          </cell>
          <cell r="O121" t="str">
            <v>Y</v>
          </cell>
          <cell r="P121" t="str">
            <v/>
          </cell>
          <cell r="Q121" t="str">
            <v>Y</v>
          </cell>
          <cell r="R121" t="str">
            <v>Y</v>
          </cell>
          <cell r="S121">
            <v>0</v>
          </cell>
          <cell r="T121" t="str">
            <v>Y</v>
          </cell>
          <cell r="U121">
            <v>0</v>
          </cell>
          <cell r="V121" t="str">
            <v>Y</v>
          </cell>
          <cell r="W121" t="str">
            <v/>
          </cell>
          <cell r="X121" t="str">
            <v>Y</v>
          </cell>
          <cell r="Y121" t="str">
            <v>Y</v>
          </cell>
          <cell r="Z121" t="str">
            <v/>
          </cell>
          <cell r="AA121" t="str">
            <v>Y</v>
          </cell>
          <cell r="AB121">
            <v>0</v>
          </cell>
          <cell r="AC121" t="str">
            <v>Y</v>
          </cell>
          <cell r="AD121">
            <v>0</v>
          </cell>
          <cell r="AG121">
            <v>428470.0700000003</v>
          </cell>
          <cell r="AH121">
            <v>0</v>
          </cell>
          <cell r="AI121">
            <v>428470.0700000003</v>
          </cell>
          <cell r="AJ121">
            <v>16529.53</v>
          </cell>
          <cell r="AK121">
            <v>444999.60000000033</v>
          </cell>
        </row>
        <row r="122">
          <cell r="A122">
            <v>3402</v>
          </cell>
          <cell r="B122">
            <v>3670</v>
          </cell>
          <cell r="C122" t="str">
            <v>Moreton CE P</v>
          </cell>
          <cell r="D122" t="str">
            <v>Y</v>
          </cell>
          <cell r="E122" t="str">
            <v>Y</v>
          </cell>
          <cell r="F122" t="str">
            <v>Y</v>
          </cell>
          <cell r="G122" t="str">
            <v>Y</v>
          </cell>
          <cell r="H122" t="str">
            <v>Y</v>
          </cell>
          <cell r="I122" t="str">
            <v>Y</v>
          </cell>
          <cell r="J122">
            <v>0</v>
          </cell>
          <cell r="K122" t="str">
            <v>Y</v>
          </cell>
          <cell r="L122">
            <v>0</v>
          </cell>
          <cell r="M122" t="str">
            <v>Y</v>
          </cell>
          <cell r="N122">
            <v>0</v>
          </cell>
          <cell r="O122" t="str">
            <v>Y</v>
          </cell>
          <cell r="P122" t="str">
            <v/>
          </cell>
          <cell r="Q122" t="str">
            <v>Y</v>
          </cell>
          <cell r="R122" t="str">
            <v>Y</v>
          </cell>
          <cell r="S122">
            <v>0</v>
          </cell>
          <cell r="T122" t="str">
            <v>Y</v>
          </cell>
          <cell r="U122">
            <v>0</v>
          </cell>
          <cell r="V122" t="str">
            <v>Y</v>
          </cell>
          <cell r="W122" t="str">
            <v/>
          </cell>
          <cell r="X122" t="str">
            <v>Y</v>
          </cell>
          <cell r="Y122" t="str">
            <v>Y</v>
          </cell>
          <cell r="Z122" t="str">
            <v/>
          </cell>
          <cell r="AA122" t="str">
            <v>Y</v>
          </cell>
          <cell r="AB122">
            <v>0</v>
          </cell>
          <cell r="AC122" t="str">
            <v>Y</v>
          </cell>
          <cell r="AD122">
            <v>0</v>
          </cell>
          <cell r="AG122">
            <v>88432.220000000205</v>
          </cell>
          <cell r="AH122">
            <v>0</v>
          </cell>
          <cell r="AI122">
            <v>88432.220000000205</v>
          </cell>
          <cell r="AJ122">
            <v>73.229999999999563</v>
          </cell>
          <cell r="AK122">
            <v>88505.450000000201</v>
          </cell>
        </row>
        <row r="123">
          <cell r="A123">
            <v>1848</v>
          </cell>
          <cell r="B123">
            <v>2007</v>
          </cell>
          <cell r="C123" t="str">
            <v>Myland C P Colchester</v>
          </cell>
          <cell r="D123" t="str">
            <v>Y</v>
          </cell>
          <cell r="E123" t="str">
            <v>Y</v>
          </cell>
          <cell r="F123" t="str">
            <v>Y</v>
          </cell>
          <cell r="G123" t="str">
            <v>Y</v>
          </cell>
          <cell r="H123" t="str">
            <v>Y</v>
          </cell>
          <cell r="I123" t="str">
            <v>Y</v>
          </cell>
          <cell r="J123">
            <v>0</v>
          </cell>
          <cell r="K123" t="str">
            <v>Y</v>
          </cell>
          <cell r="L123">
            <v>0</v>
          </cell>
          <cell r="M123" t="str">
            <v>Y</v>
          </cell>
          <cell r="N123">
            <v>0</v>
          </cell>
          <cell r="O123" t="str">
            <v>Y</v>
          </cell>
          <cell r="P123" t="str">
            <v/>
          </cell>
          <cell r="Q123" t="str">
            <v>Y</v>
          </cell>
          <cell r="R123" t="str">
            <v>Y</v>
          </cell>
          <cell r="S123">
            <v>0</v>
          </cell>
          <cell r="T123" t="str">
            <v>Y</v>
          </cell>
          <cell r="U123">
            <v>0</v>
          </cell>
          <cell r="V123" t="str">
            <v>Y</v>
          </cell>
          <cell r="W123" t="str">
            <v/>
          </cell>
          <cell r="X123" t="str">
            <v>Y</v>
          </cell>
          <cell r="Y123" t="str">
            <v>Y</v>
          </cell>
          <cell r="Z123" t="str">
            <v/>
          </cell>
          <cell r="AA123" t="str">
            <v>Y</v>
          </cell>
          <cell r="AB123">
            <v>0</v>
          </cell>
          <cell r="AC123" t="str">
            <v>Y</v>
          </cell>
          <cell r="AD123">
            <v>0</v>
          </cell>
          <cell r="AG123">
            <v>163296.46999999974</v>
          </cell>
          <cell r="AH123">
            <v>0</v>
          </cell>
          <cell r="AI123">
            <v>163296.46999999974</v>
          </cell>
          <cell r="AJ123">
            <v>8326.18</v>
          </cell>
          <cell r="AK123">
            <v>171622.64999999973</v>
          </cell>
        </row>
        <row r="124">
          <cell r="A124">
            <v>3440</v>
          </cell>
          <cell r="B124">
            <v>2733</v>
          </cell>
          <cell r="C124" t="str">
            <v>Nazeing C P</v>
          </cell>
          <cell r="D124" t="str">
            <v>Y</v>
          </cell>
          <cell r="E124" t="str">
            <v>Y</v>
          </cell>
          <cell r="F124" t="str">
            <v>Y</v>
          </cell>
          <cell r="G124" t="str">
            <v>Y</v>
          </cell>
          <cell r="H124" t="str">
            <v>Y</v>
          </cell>
          <cell r="I124" t="str">
            <v>Y</v>
          </cell>
          <cell r="J124">
            <v>0</v>
          </cell>
          <cell r="K124" t="str">
            <v>Y</v>
          </cell>
          <cell r="L124">
            <v>0</v>
          </cell>
          <cell r="M124" t="str">
            <v>Y</v>
          </cell>
          <cell r="N124">
            <v>0</v>
          </cell>
          <cell r="O124" t="str">
            <v>Y</v>
          </cell>
          <cell r="P124" t="str">
            <v/>
          </cell>
          <cell r="Q124" t="str">
            <v>Y</v>
          </cell>
          <cell r="R124" t="str">
            <v>Y</v>
          </cell>
          <cell r="S124">
            <v>0</v>
          </cell>
          <cell r="T124" t="str">
            <v>Y</v>
          </cell>
          <cell r="U124">
            <v>0</v>
          </cell>
          <cell r="V124" t="str">
            <v>Y</v>
          </cell>
          <cell r="W124" t="str">
            <v/>
          </cell>
          <cell r="X124" t="str">
            <v>Y</v>
          </cell>
          <cell r="Y124" t="str">
            <v>Y</v>
          </cell>
          <cell r="Z124" t="str">
            <v/>
          </cell>
          <cell r="AA124" t="str">
            <v>Y</v>
          </cell>
          <cell r="AB124">
            <v>0</v>
          </cell>
          <cell r="AC124" t="str">
            <v>Y</v>
          </cell>
          <cell r="AD124">
            <v>0</v>
          </cell>
          <cell r="AG124">
            <v>21986.730000000214</v>
          </cell>
          <cell r="AH124">
            <v>0</v>
          </cell>
          <cell r="AI124">
            <v>21986.730000000214</v>
          </cell>
          <cell r="AJ124">
            <v>41074.880000000005</v>
          </cell>
          <cell r="AK124">
            <v>63061.610000000219</v>
          </cell>
        </row>
        <row r="125">
          <cell r="A125">
            <v>3456</v>
          </cell>
          <cell r="B125">
            <v>2760</v>
          </cell>
          <cell r="C125" t="str">
            <v>Newport C P</v>
          </cell>
          <cell r="D125" t="str">
            <v>Y</v>
          </cell>
          <cell r="E125" t="str">
            <v>Y</v>
          </cell>
          <cell r="F125" t="str">
            <v>Y</v>
          </cell>
          <cell r="G125" t="str">
            <v>Y</v>
          </cell>
          <cell r="H125" t="str">
            <v>Y</v>
          </cell>
          <cell r="I125" t="str">
            <v>Y</v>
          </cell>
          <cell r="J125">
            <v>0</v>
          </cell>
          <cell r="K125" t="str">
            <v>Y</v>
          </cell>
          <cell r="L125">
            <v>0</v>
          </cell>
          <cell r="M125" t="str">
            <v>Y</v>
          </cell>
          <cell r="N125">
            <v>0</v>
          </cell>
          <cell r="O125" t="str">
            <v>Y</v>
          </cell>
          <cell r="P125" t="str">
            <v/>
          </cell>
          <cell r="Q125" t="str">
            <v>Y</v>
          </cell>
          <cell r="R125" t="str">
            <v>Y</v>
          </cell>
          <cell r="S125">
            <v>0</v>
          </cell>
          <cell r="T125" t="str">
            <v>Y</v>
          </cell>
          <cell r="U125">
            <v>0</v>
          </cell>
          <cell r="V125" t="str">
            <v>Y</v>
          </cell>
          <cell r="W125" t="str">
            <v/>
          </cell>
          <cell r="X125" t="str">
            <v>Y</v>
          </cell>
          <cell r="Y125" t="str">
            <v>Y</v>
          </cell>
          <cell r="Z125" t="str">
            <v/>
          </cell>
          <cell r="AA125" t="str">
            <v>Y</v>
          </cell>
          <cell r="AB125">
            <v>0</v>
          </cell>
          <cell r="AC125" t="str">
            <v>Y</v>
          </cell>
          <cell r="AD125">
            <v>0</v>
          </cell>
          <cell r="AG125">
            <v>-3995.8800000001211</v>
          </cell>
          <cell r="AH125">
            <v>0</v>
          </cell>
          <cell r="AI125">
            <v>-3995.8800000001211</v>
          </cell>
          <cell r="AJ125">
            <v>8422.68</v>
          </cell>
          <cell r="AK125">
            <v>4426.7999999998792</v>
          </cell>
        </row>
        <row r="126">
          <cell r="A126">
            <v>1850</v>
          </cell>
          <cell r="B126">
            <v>2008</v>
          </cell>
          <cell r="C126" t="str">
            <v>North C P Colchester</v>
          </cell>
          <cell r="D126" t="str">
            <v>Y</v>
          </cell>
          <cell r="E126" t="str">
            <v>Y</v>
          </cell>
          <cell r="F126" t="str">
            <v>Y</v>
          </cell>
          <cell r="G126" t="str">
            <v>Y</v>
          </cell>
          <cell r="H126" t="str">
            <v>Y</v>
          </cell>
          <cell r="I126" t="str">
            <v>Y</v>
          </cell>
          <cell r="J126">
            <v>0</v>
          </cell>
          <cell r="K126" t="str">
            <v>Y</v>
          </cell>
          <cell r="L126">
            <v>0</v>
          </cell>
          <cell r="M126" t="str">
            <v>Y</v>
          </cell>
          <cell r="N126">
            <v>0</v>
          </cell>
          <cell r="O126" t="str">
            <v>Y</v>
          </cell>
          <cell r="P126" t="str">
            <v/>
          </cell>
          <cell r="Q126" t="str">
            <v>Y</v>
          </cell>
          <cell r="R126" t="str">
            <v>Y</v>
          </cell>
          <cell r="S126">
            <v>0</v>
          </cell>
          <cell r="T126" t="str">
            <v>Y</v>
          </cell>
          <cell r="U126">
            <v>0</v>
          </cell>
          <cell r="V126" t="str">
            <v>Y</v>
          </cell>
          <cell r="W126" t="str">
            <v/>
          </cell>
          <cell r="X126" t="str">
            <v>Y</v>
          </cell>
          <cell r="Y126" t="str">
            <v>Y</v>
          </cell>
          <cell r="Z126" t="str">
            <v/>
          </cell>
          <cell r="AA126" t="str">
            <v>Y</v>
          </cell>
          <cell r="AB126">
            <v>0</v>
          </cell>
          <cell r="AC126" t="str">
            <v>Y</v>
          </cell>
          <cell r="AD126">
            <v>0</v>
          </cell>
          <cell r="AG126">
            <v>54250.809999999125</v>
          </cell>
          <cell r="AH126">
            <v>0</v>
          </cell>
          <cell r="AI126">
            <v>54250.809999999125</v>
          </cell>
          <cell r="AJ126">
            <v>19409.86</v>
          </cell>
          <cell r="AK126">
            <v>73660.669999999125</v>
          </cell>
        </row>
        <row r="127">
          <cell r="A127">
            <v>4770</v>
          </cell>
          <cell r="B127">
            <v>2004</v>
          </cell>
          <cell r="C127" t="str">
            <v>Oakfield Primary</v>
          </cell>
          <cell r="D127" t="str">
            <v>Y</v>
          </cell>
          <cell r="E127" t="str">
            <v>Y</v>
          </cell>
          <cell r="F127" t="str">
            <v>Y</v>
          </cell>
          <cell r="G127" t="str">
            <v>Y</v>
          </cell>
          <cell r="H127" t="str">
            <v>Y</v>
          </cell>
          <cell r="I127" t="str">
            <v>Y</v>
          </cell>
          <cell r="J127">
            <v>0</v>
          </cell>
          <cell r="K127" t="str">
            <v>Y</v>
          </cell>
          <cell r="L127">
            <v>0</v>
          </cell>
          <cell r="M127" t="str">
            <v>Y</v>
          </cell>
          <cell r="N127">
            <v>0</v>
          </cell>
          <cell r="O127" t="str">
            <v>Y</v>
          </cell>
          <cell r="P127" t="str">
            <v/>
          </cell>
          <cell r="Q127" t="str">
            <v>Y</v>
          </cell>
          <cell r="R127" t="str">
            <v>N</v>
          </cell>
          <cell r="S127">
            <v>-9080.4699999999993</v>
          </cell>
          <cell r="T127" t="str">
            <v>Y</v>
          </cell>
          <cell r="U127">
            <v>0</v>
          </cell>
          <cell r="V127" t="str">
            <v>Y</v>
          </cell>
          <cell r="W127" t="str">
            <v/>
          </cell>
          <cell r="X127" t="str">
            <v>Y</v>
          </cell>
          <cell r="Y127" t="str">
            <v>Y</v>
          </cell>
          <cell r="Z127" t="str">
            <v/>
          </cell>
          <cell r="AA127" t="str">
            <v>Y</v>
          </cell>
          <cell r="AB127">
            <v>0</v>
          </cell>
          <cell r="AC127" t="str">
            <v>Y</v>
          </cell>
          <cell r="AD127">
            <v>0</v>
          </cell>
          <cell r="AG127">
            <v>31428.441999998875</v>
          </cell>
          <cell r="AH127">
            <v>0</v>
          </cell>
          <cell r="AI127">
            <v>31428.441999998875</v>
          </cell>
          <cell r="AJ127">
            <v>8067.84</v>
          </cell>
          <cell r="AK127">
            <v>39496.281999998871</v>
          </cell>
        </row>
        <row r="128">
          <cell r="A128">
            <v>1784</v>
          </cell>
          <cell r="B128">
            <v>2027</v>
          </cell>
          <cell r="C128" t="str">
            <v>Oakwood C I The Clacton</v>
          </cell>
          <cell r="D128" t="str">
            <v>Y</v>
          </cell>
          <cell r="E128" t="str">
            <v>Y</v>
          </cell>
          <cell r="F128" t="str">
            <v>Y</v>
          </cell>
          <cell r="G128" t="str">
            <v>Y</v>
          </cell>
          <cell r="H128" t="str">
            <v>Y</v>
          </cell>
          <cell r="I128" t="str">
            <v>Y</v>
          </cell>
          <cell r="J128">
            <v>0</v>
          </cell>
          <cell r="K128" t="str">
            <v>Y</v>
          </cell>
          <cell r="L128">
            <v>0</v>
          </cell>
          <cell r="M128" t="str">
            <v>Y</v>
          </cell>
          <cell r="N128">
            <v>0</v>
          </cell>
          <cell r="O128" t="str">
            <v>Y</v>
          </cell>
          <cell r="P128" t="str">
            <v/>
          </cell>
          <cell r="Q128" t="str">
            <v>Y</v>
          </cell>
          <cell r="R128" t="str">
            <v>Y</v>
          </cell>
          <cell r="S128">
            <v>0</v>
          </cell>
          <cell r="T128" t="str">
            <v>Y</v>
          </cell>
          <cell r="U128">
            <v>0</v>
          </cell>
          <cell r="V128" t="str">
            <v>Y</v>
          </cell>
          <cell r="W128" t="str">
            <v/>
          </cell>
          <cell r="X128" t="str">
            <v>Y</v>
          </cell>
          <cell r="Y128" t="str">
            <v>Y</v>
          </cell>
          <cell r="Z128" t="str">
            <v/>
          </cell>
          <cell r="AA128" t="str">
            <v>Y</v>
          </cell>
          <cell r="AB128">
            <v>0</v>
          </cell>
          <cell r="AC128" t="str">
            <v>Y</v>
          </cell>
          <cell r="AD128">
            <v>0</v>
          </cell>
          <cell r="AG128">
            <v>109039.44000000088</v>
          </cell>
          <cell r="AH128">
            <v>0</v>
          </cell>
          <cell r="AI128">
            <v>109039.44000000088</v>
          </cell>
          <cell r="AJ128">
            <v>12619.379999999997</v>
          </cell>
          <cell r="AK128">
            <v>121658.82000000088</v>
          </cell>
        </row>
        <row r="129">
          <cell r="A129">
            <v>1852</v>
          </cell>
          <cell r="B129">
            <v>2010</v>
          </cell>
          <cell r="C129" t="str">
            <v>Old Heath C P Colchester</v>
          </cell>
          <cell r="D129" t="str">
            <v>Y</v>
          </cell>
          <cell r="E129" t="str">
            <v>Y</v>
          </cell>
          <cell r="F129" t="str">
            <v>Y</v>
          </cell>
          <cell r="G129" t="str">
            <v>Y</v>
          </cell>
          <cell r="H129" t="str">
            <v>Y</v>
          </cell>
          <cell r="I129" t="str">
            <v>Y</v>
          </cell>
          <cell r="J129">
            <v>0</v>
          </cell>
          <cell r="K129" t="str">
            <v>Y</v>
          </cell>
          <cell r="L129">
            <v>0</v>
          </cell>
          <cell r="M129" t="str">
            <v>Y</v>
          </cell>
          <cell r="N129">
            <v>0</v>
          </cell>
          <cell r="O129" t="str">
            <v>Y</v>
          </cell>
          <cell r="P129" t="str">
            <v/>
          </cell>
          <cell r="Q129" t="str">
            <v>Y</v>
          </cell>
          <cell r="R129" t="str">
            <v>Y</v>
          </cell>
          <cell r="S129">
            <v>0</v>
          </cell>
          <cell r="T129" t="str">
            <v>Y</v>
          </cell>
          <cell r="U129">
            <v>0</v>
          </cell>
          <cell r="V129" t="str">
            <v>Y</v>
          </cell>
          <cell r="W129" t="str">
            <v/>
          </cell>
          <cell r="X129" t="str">
            <v>Y</v>
          </cell>
          <cell r="Y129" t="str">
            <v>n/a</v>
          </cell>
          <cell r="Z129" t="str">
            <v>Y</v>
          </cell>
          <cell r="AA129" t="str">
            <v>Y</v>
          </cell>
          <cell r="AB129">
            <v>0</v>
          </cell>
          <cell r="AC129" t="str">
            <v>Y</v>
          </cell>
          <cell r="AD129">
            <v>0</v>
          </cell>
          <cell r="AG129">
            <v>206444.93999999994</v>
          </cell>
          <cell r="AH129">
            <v>-15723.72</v>
          </cell>
          <cell r="AI129">
            <v>190721.21999999994</v>
          </cell>
          <cell r="AJ129">
            <v>14457.300000000001</v>
          </cell>
          <cell r="AK129">
            <v>205178.51999999993</v>
          </cell>
        </row>
        <row r="130">
          <cell r="A130">
            <v>1854</v>
          </cell>
          <cell r="B130">
            <v>3040</v>
          </cell>
          <cell r="C130" t="str">
            <v>Parsons Heath CE (Cont) P Colchester</v>
          </cell>
          <cell r="D130" t="str">
            <v>Y</v>
          </cell>
          <cell r="E130" t="str">
            <v>Y</v>
          </cell>
          <cell r="F130" t="str">
            <v>Y</v>
          </cell>
          <cell r="G130" t="str">
            <v>Y</v>
          </cell>
          <cell r="H130" t="str">
            <v>Y</v>
          </cell>
          <cell r="I130" t="str">
            <v>Y</v>
          </cell>
          <cell r="J130">
            <v>0</v>
          </cell>
          <cell r="K130" t="str">
            <v>Y</v>
          </cell>
          <cell r="L130">
            <v>0</v>
          </cell>
          <cell r="M130" t="str">
            <v>Y</v>
          </cell>
          <cell r="N130">
            <v>0</v>
          </cell>
          <cell r="O130" t="str">
            <v>Y</v>
          </cell>
          <cell r="P130" t="str">
            <v/>
          </cell>
          <cell r="Q130" t="str">
            <v>Y</v>
          </cell>
          <cell r="R130" t="str">
            <v>Y</v>
          </cell>
          <cell r="S130">
            <v>0</v>
          </cell>
          <cell r="T130" t="str">
            <v>Y</v>
          </cell>
          <cell r="U130">
            <v>0</v>
          </cell>
          <cell r="V130" t="str">
            <v>Y</v>
          </cell>
          <cell r="W130" t="str">
            <v/>
          </cell>
          <cell r="X130" t="str">
            <v>Y</v>
          </cell>
          <cell r="Y130" t="str">
            <v>Y</v>
          </cell>
          <cell r="Z130" t="str">
            <v/>
          </cell>
          <cell r="AA130" t="str">
            <v>Y</v>
          </cell>
          <cell r="AB130">
            <v>0</v>
          </cell>
          <cell r="AC130" t="str">
            <v>Y</v>
          </cell>
          <cell r="AD130">
            <v>0</v>
          </cell>
          <cell r="AG130">
            <v>29339.410000000382</v>
          </cell>
          <cell r="AH130">
            <v>0</v>
          </cell>
          <cell r="AI130">
            <v>29339.410000000382</v>
          </cell>
          <cell r="AJ130">
            <v>14466.7</v>
          </cell>
          <cell r="AK130">
            <v>43806.110000000379</v>
          </cell>
        </row>
        <row r="131">
          <cell r="A131">
            <v>1858</v>
          </cell>
          <cell r="B131">
            <v>2056</v>
          </cell>
          <cell r="C131" t="str">
            <v>Prettygate C I Colchester</v>
          </cell>
          <cell r="D131" t="str">
            <v>Y</v>
          </cell>
          <cell r="E131" t="str">
            <v>Y</v>
          </cell>
          <cell r="F131" t="str">
            <v>Y</v>
          </cell>
          <cell r="G131" t="str">
            <v>Y</v>
          </cell>
          <cell r="H131" t="str">
            <v>Y</v>
          </cell>
          <cell r="I131" t="str">
            <v>Y</v>
          </cell>
          <cell r="J131">
            <v>0</v>
          </cell>
          <cell r="K131" t="str">
            <v>Y</v>
          </cell>
          <cell r="L131">
            <v>0</v>
          </cell>
          <cell r="M131" t="str">
            <v>Y</v>
          </cell>
          <cell r="N131">
            <v>0</v>
          </cell>
          <cell r="O131" t="str">
            <v>Y</v>
          </cell>
          <cell r="P131" t="str">
            <v/>
          </cell>
          <cell r="Q131" t="str">
            <v>Y</v>
          </cell>
          <cell r="R131" t="str">
            <v>Y</v>
          </cell>
          <cell r="S131">
            <v>0</v>
          </cell>
          <cell r="T131" t="str">
            <v>Y</v>
          </cell>
          <cell r="U131">
            <v>0</v>
          </cell>
          <cell r="V131" t="str">
            <v>Y</v>
          </cell>
          <cell r="W131" t="str">
            <v/>
          </cell>
          <cell r="X131" t="str">
            <v>Y</v>
          </cell>
          <cell r="Y131" t="str">
            <v>Y</v>
          </cell>
          <cell r="Z131" t="str">
            <v/>
          </cell>
          <cell r="AA131" t="str">
            <v>Y</v>
          </cell>
          <cell r="AB131">
            <v>0</v>
          </cell>
          <cell r="AC131" t="str">
            <v>Y</v>
          </cell>
          <cell r="AD131">
            <v>0</v>
          </cell>
          <cell r="AG131">
            <v>28917.819999999832</v>
          </cell>
          <cell r="AH131">
            <v>0</v>
          </cell>
          <cell r="AI131">
            <v>28917.819999999832</v>
          </cell>
          <cell r="AJ131">
            <v>5790.48</v>
          </cell>
          <cell r="AK131">
            <v>34708.299999999828</v>
          </cell>
        </row>
        <row r="132">
          <cell r="A132">
            <v>1856</v>
          </cell>
          <cell r="B132">
            <v>2055</v>
          </cell>
          <cell r="C132" t="str">
            <v>Prettygate C J Colchester</v>
          </cell>
          <cell r="D132" t="str">
            <v>Y</v>
          </cell>
          <cell r="E132" t="str">
            <v>Y</v>
          </cell>
          <cell r="F132" t="str">
            <v>Y</v>
          </cell>
          <cell r="G132" t="str">
            <v>Y</v>
          </cell>
          <cell r="H132" t="str">
            <v>Y</v>
          </cell>
          <cell r="I132" t="str">
            <v>Y</v>
          </cell>
          <cell r="J132">
            <v>0</v>
          </cell>
          <cell r="K132" t="str">
            <v>Y</v>
          </cell>
          <cell r="L132">
            <v>0</v>
          </cell>
          <cell r="M132" t="str">
            <v>Y</v>
          </cell>
          <cell r="N132">
            <v>0</v>
          </cell>
          <cell r="O132" t="str">
            <v>Y</v>
          </cell>
          <cell r="P132" t="str">
            <v/>
          </cell>
          <cell r="Q132" t="str">
            <v>Y</v>
          </cell>
          <cell r="R132" t="str">
            <v>Y</v>
          </cell>
          <cell r="S132">
            <v>0</v>
          </cell>
          <cell r="T132" t="str">
            <v>Y</v>
          </cell>
          <cell r="U132">
            <v>0</v>
          </cell>
          <cell r="V132" t="str">
            <v>Y</v>
          </cell>
          <cell r="W132" t="str">
            <v/>
          </cell>
          <cell r="X132" t="str">
            <v>Y</v>
          </cell>
          <cell r="Y132" t="str">
            <v>Y</v>
          </cell>
          <cell r="Z132" t="str">
            <v/>
          </cell>
          <cell r="AA132" t="str">
            <v>Y</v>
          </cell>
          <cell r="AB132">
            <v>0</v>
          </cell>
          <cell r="AC132" t="str">
            <v>Y</v>
          </cell>
          <cell r="AD132">
            <v>0</v>
          </cell>
          <cell r="AG132">
            <v>258377.83999999985</v>
          </cell>
          <cell r="AH132">
            <v>21179</v>
          </cell>
          <cell r="AI132">
            <v>279556.83999999985</v>
          </cell>
          <cell r="AJ132">
            <v>14530.42</v>
          </cell>
          <cell r="AK132">
            <v>294087.25999999983</v>
          </cell>
        </row>
        <row r="133">
          <cell r="A133">
            <v>1240</v>
          </cell>
          <cell r="B133">
            <v>2799</v>
          </cell>
          <cell r="C133" t="str">
            <v>Priory C P The Bicknacre</v>
          </cell>
          <cell r="D133" t="str">
            <v>Y</v>
          </cell>
          <cell r="E133" t="str">
            <v>Y</v>
          </cell>
          <cell r="F133" t="str">
            <v>Y</v>
          </cell>
          <cell r="G133" t="str">
            <v>Y</v>
          </cell>
          <cell r="H133" t="str">
            <v>Y</v>
          </cell>
          <cell r="I133" t="str">
            <v>Y</v>
          </cell>
          <cell r="J133">
            <v>0</v>
          </cell>
          <cell r="K133" t="str">
            <v>Y</v>
          </cell>
          <cell r="L133">
            <v>0</v>
          </cell>
          <cell r="M133" t="str">
            <v>Y</v>
          </cell>
          <cell r="N133">
            <v>0</v>
          </cell>
          <cell r="O133" t="str">
            <v>Y</v>
          </cell>
          <cell r="P133" t="str">
            <v/>
          </cell>
          <cell r="Q133" t="str">
            <v>Y</v>
          </cell>
          <cell r="R133" t="str">
            <v>Y</v>
          </cell>
          <cell r="S133">
            <v>0</v>
          </cell>
          <cell r="T133" t="str">
            <v>Y</v>
          </cell>
          <cell r="U133">
            <v>0</v>
          </cell>
          <cell r="V133" t="str">
            <v>Y</v>
          </cell>
          <cell r="W133" t="str">
            <v/>
          </cell>
          <cell r="X133" t="str">
            <v>Y</v>
          </cell>
          <cell r="Y133" t="str">
            <v>n/a</v>
          </cell>
          <cell r="Z133" t="str">
            <v>Y</v>
          </cell>
          <cell r="AA133" t="str">
            <v>Y</v>
          </cell>
          <cell r="AB133">
            <v>0</v>
          </cell>
          <cell r="AC133" t="str">
            <v>Y</v>
          </cell>
          <cell r="AD133">
            <v>0</v>
          </cell>
          <cell r="AG133">
            <v>-21956.920000000158</v>
          </cell>
          <cell r="AH133">
            <v>0</v>
          </cell>
          <cell r="AI133">
            <v>-21956.920000000158</v>
          </cell>
          <cell r="AJ133">
            <v>9690.2999999999993</v>
          </cell>
          <cell r="AK133">
            <v>-12266.620000000159</v>
          </cell>
        </row>
        <row r="134">
          <cell r="A134">
            <v>1888</v>
          </cell>
          <cell r="B134">
            <v>3839</v>
          </cell>
          <cell r="C134" t="str">
            <v>Queen Boudica Primary</v>
          </cell>
          <cell r="D134" t="str">
            <v>Y</v>
          </cell>
          <cell r="E134" t="str">
            <v>Y</v>
          </cell>
          <cell r="F134" t="str">
            <v>Y</v>
          </cell>
          <cell r="G134" t="str">
            <v>Y</v>
          </cell>
          <cell r="H134" t="str">
            <v>Y</v>
          </cell>
          <cell r="I134" t="str">
            <v>Y</v>
          </cell>
          <cell r="J134">
            <v>0</v>
          </cell>
          <cell r="K134" t="str">
            <v>Y</v>
          </cell>
          <cell r="L134">
            <v>0</v>
          </cell>
          <cell r="M134" t="str">
            <v>Y</v>
          </cell>
          <cell r="N134">
            <v>0</v>
          </cell>
          <cell r="O134" t="str">
            <v>Y</v>
          </cell>
          <cell r="P134" t="str">
            <v/>
          </cell>
          <cell r="Q134" t="str">
            <v>Y</v>
          </cell>
          <cell r="R134" t="str">
            <v>Y</v>
          </cell>
          <cell r="S134">
            <v>0</v>
          </cell>
          <cell r="T134" t="str">
            <v>Y</v>
          </cell>
          <cell r="U134">
            <v>0</v>
          </cell>
          <cell r="V134" t="str">
            <v>Y</v>
          </cell>
          <cell r="W134" t="str">
            <v/>
          </cell>
          <cell r="X134" t="str">
            <v>Y</v>
          </cell>
          <cell r="Y134" t="str">
            <v>Y</v>
          </cell>
          <cell r="Z134" t="str">
            <v/>
          </cell>
          <cell r="AA134" t="str">
            <v>Y</v>
          </cell>
          <cell r="AB134">
            <v>0</v>
          </cell>
          <cell r="AC134" t="str">
            <v>Y</v>
          </cell>
          <cell r="AD134">
            <v>0</v>
          </cell>
          <cell r="AG134">
            <v>-32270.129999999423</v>
          </cell>
          <cell r="AH134">
            <v>0</v>
          </cell>
          <cell r="AI134">
            <v>-32270.129999999423</v>
          </cell>
          <cell r="AJ134">
            <v>18003.939999999999</v>
          </cell>
          <cell r="AK134">
            <v>-14266.189999999424</v>
          </cell>
        </row>
        <row r="135">
          <cell r="A135">
            <v>1258</v>
          </cell>
          <cell r="B135">
            <v>2541</v>
          </cell>
          <cell r="C135" t="str">
            <v>Quilters C I Billericay</v>
          </cell>
          <cell r="D135" t="str">
            <v>Y</v>
          </cell>
          <cell r="E135" t="str">
            <v>Y</v>
          </cell>
          <cell r="F135" t="str">
            <v>Y</v>
          </cell>
          <cell r="G135" t="str">
            <v>Y</v>
          </cell>
          <cell r="H135" t="str">
            <v>Y</v>
          </cell>
          <cell r="I135" t="str">
            <v>Y</v>
          </cell>
          <cell r="J135">
            <v>0</v>
          </cell>
          <cell r="K135" t="str">
            <v>Y</v>
          </cell>
          <cell r="L135">
            <v>0</v>
          </cell>
          <cell r="M135" t="str">
            <v>Y</v>
          </cell>
          <cell r="N135">
            <v>0</v>
          </cell>
          <cell r="O135" t="str">
            <v>Y</v>
          </cell>
          <cell r="P135" t="str">
            <v/>
          </cell>
          <cell r="Q135" t="str">
            <v>Y</v>
          </cell>
          <cell r="R135" t="str">
            <v>Y</v>
          </cell>
          <cell r="S135">
            <v>0</v>
          </cell>
          <cell r="T135" t="str">
            <v>Y</v>
          </cell>
          <cell r="U135">
            <v>0</v>
          </cell>
          <cell r="V135" t="str">
            <v>Y</v>
          </cell>
          <cell r="W135" t="str">
            <v/>
          </cell>
          <cell r="X135" t="str">
            <v>Y</v>
          </cell>
          <cell r="Y135" t="str">
            <v>Y</v>
          </cell>
          <cell r="Z135" t="str">
            <v/>
          </cell>
          <cell r="AA135" t="str">
            <v>Y</v>
          </cell>
          <cell r="AB135">
            <v>0</v>
          </cell>
          <cell r="AC135" t="str">
            <v>Y</v>
          </cell>
          <cell r="AD135">
            <v>0</v>
          </cell>
          <cell r="AG135">
            <v>141628.13000000012</v>
          </cell>
          <cell r="AH135">
            <v>0</v>
          </cell>
          <cell r="AI135">
            <v>141628.13000000012</v>
          </cell>
          <cell r="AJ135">
            <v>0</v>
          </cell>
          <cell r="AK135">
            <v>141628.13000000012</v>
          </cell>
        </row>
        <row r="136">
          <cell r="A136">
            <v>1256</v>
          </cell>
          <cell r="B136">
            <v>2181</v>
          </cell>
          <cell r="C136" t="str">
            <v>Quilters C J Billericay</v>
          </cell>
          <cell r="D136" t="str">
            <v>Y</v>
          </cell>
          <cell r="E136" t="str">
            <v>Y</v>
          </cell>
          <cell r="F136" t="str">
            <v>Y</v>
          </cell>
          <cell r="G136" t="str">
            <v>Y</v>
          </cell>
          <cell r="H136" t="str">
            <v>Y</v>
          </cell>
          <cell r="I136" t="str">
            <v>Y</v>
          </cell>
          <cell r="J136">
            <v>0</v>
          </cell>
          <cell r="K136" t="str">
            <v>Y</v>
          </cell>
          <cell r="L136">
            <v>0</v>
          </cell>
          <cell r="M136" t="str">
            <v>Y</v>
          </cell>
          <cell r="N136">
            <v>0</v>
          </cell>
          <cell r="O136" t="str">
            <v>Y</v>
          </cell>
          <cell r="P136" t="str">
            <v/>
          </cell>
          <cell r="Q136" t="str">
            <v>Y</v>
          </cell>
          <cell r="R136" t="str">
            <v>Y</v>
          </cell>
          <cell r="S136">
            <v>0</v>
          </cell>
          <cell r="T136" t="str">
            <v>Y</v>
          </cell>
          <cell r="U136">
            <v>0</v>
          </cell>
          <cell r="V136" t="str">
            <v>Y</v>
          </cell>
          <cell r="W136" t="str">
            <v/>
          </cell>
          <cell r="X136" t="str">
            <v>Y</v>
          </cell>
          <cell r="Y136" t="str">
            <v>Y</v>
          </cell>
          <cell r="Z136" t="str">
            <v/>
          </cell>
          <cell r="AA136" t="str">
            <v>Y</v>
          </cell>
          <cell r="AB136">
            <v>0</v>
          </cell>
          <cell r="AC136" t="str">
            <v>Y</v>
          </cell>
          <cell r="AD136">
            <v>0</v>
          </cell>
          <cell r="AG136">
            <v>133357.37000000034</v>
          </cell>
          <cell r="AH136">
            <v>0</v>
          </cell>
          <cell r="AI136">
            <v>133357.37000000034</v>
          </cell>
          <cell r="AJ136">
            <v>0</v>
          </cell>
          <cell r="AK136">
            <v>133357.37000000034</v>
          </cell>
        </row>
        <row r="137">
          <cell r="A137">
            <v>3670</v>
          </cell>
          <cell r="B137">
            <v>3730</v>
          </cell>
          <cell r="C137" t="str">
            <v>Radwinter CE P</v>
          </cell>
          <cell r="D137" t="str">
            <v>Y</v>
          </cell>
          <cell r="E137" t="str">
            <v>Y</v>
          </cell>
          <cell r="F137" t="str">
            <v>Y</v>
          </cell>
          <cell r="G137" t="str">
            <v>Y</v>
          </cell>
          <cell r="H137" t="str">
            <v>Y</v>
          </cell>
          <cell r="I137" t="str">
            <v>Y</v>
          </cell>
          <cell r="J137">
            <v>0</v>
          </cell>
          <cell r="K137" t="str">
            <v>Y</v>
          </cell>
          <cell r="L137">
            <v>0</v>
          </cell>
          <cell r="M137" t="str">
            <v>Y</v>
          </cell>
          <cell r="N137">
            <v>0</v>
          </cell>
          <cell r="O137" t="str">
            <v>Y</v>
          </cell>
          <cell r="P137" t="str">
            <v/>
          </cell>
          <cell r="Q137" t="str">
            <v>Y</v>
          </cell>
          <cell r="R137" t="str">
            <v>Y</v>
          </cell>
          <cell r="S137">
            <v>0</v>
          </cell>
          <cell r="T137" t="str">
            <v>Y</v>
          </cell>
          <cell r="U137">
            <v>0</v>
          </cell>
          <cell r="V137" t="str">
            <v>Y</v>
          </cell>
          <cell r="W137" t="str">
            <v/>
          </cell>
          <cell r="X137" t="str">
            <v>Y</v>
          </cell>
          <cell r="Y137" t="str">
            <v>Y</v>
          </cell>
          <cell r="Z137" t="str">
            <v/>
          </cell>
          <cell r="AA137" t="str">
            <v>Y</v>
          </cell>
          <cell r="AB137">
            <v>0</v>
          </cell>
          <cell r="AC137" t="str">
            <v>Y</v>
          </cell>
          <cell r="AD137">
            <v>0</v>
          </cell>
          <cell r="AG137">
            <v>8400.440000000177</v>
          </cell>
          <cell r="AH137">
            <v>0</v>
          </cell>
          <cell r="AI137">
            <v>8400.440000000177</v>
          </cell>
          <cell r="AJ137">
            <v>26597.37</v>
          </cell>
          <cell r="AK137">
            <v>34997.810000000172</v>
          </cell>
        </row>
        <row r="138">
          <cell r="A138">
            <v>3750</v>
          </cell>
          <cell r="B138">
            <v>2460</v>
          </cell>
          <cell r="C138" t="str">
            <v>Rettendon C P</v>
          </cell>
          <cell r="D138" t="str">
            <v>Y</v>
          </cell>
          <cell r="E138" t="str">
            <v>Y</v>
          </cell>
          <cell r="F138" t="str">
            <v>Y</v>
          </cell>
          <cell r="G138" t="str">
            <v>Y</v>
          </cell>
          <cell r="H138" t="str">
            <v>Y</v>
          </cell>
          <cell r="I138" t="str">
            <v>Y</v>
          </cell>
          <cell r="J138">
            <v>0</v>
          </cell>
          <cell r="K138" t="str">
            <v>Y</v>
          </cell>
          <cell r="L138">
            <v>0</v>
          </cell>
          <cell r="M138" t="str">
            <v>Y</v>
          </cell>
          <cell r="N138">
            <v>0</v>
          </cell>
          <cell r="O138" t="str">
            <v>Y</v>
          </cell>
          <cell r="P138" t="str">
            <v/>
          </cell>
          <cell r="Q138" t="str">
            <v>Y</v>
          </cell>
          <cell r="R138" t="str">
            <v>Y</v>
          </cell>
          <cell r="S138">
            <v>0</v>
          </cell>
          <cell r="T138" t="str">
            <v>Y</v>
          </cell>
          <cell r="U138">
            <v>0</v>
          </cell>
          <cell r="V138" t="str">
            <v>Y</v>
          </cell>
          <cell r="W138" t="str">
            <v/>
          </cell>
          <cell r="X138" t="str">
            <v>Y</v>
          </cell>
          <cell r="Y138" t="str">
            <v>Y</v>
          </cell>
          <cell r="Z138" t="str">
            <v/>
          </cell>
          <cell r="AA138" t="str">
            <v>Y</v>
          </cell>
          <cell r="AB138">
            <v>0</v>
          </cell>
          <cell r="AC138" t="str">
            <v>Y</v>
          </cell>
          <cell r="AD138">
            <v>0</v>
          </cell>
          <cell r="AG138">
            <v>79591.279999999912</v>
          </cell>
          <cell r="AH138">
            <v>0</v>
          </cell>
          <cell r="AI138">
            <v>79591.279999999912</v>
          </cell>
          <cell r="AJ138">
            <v>5520.9000000000015</v>
          </cell>
          <cell r="AK138">
            <v>85112.179999999906</v>
          </cell>
        </row>
        <row r="139">
          <cell r="A139">
            <v>3758</v>
          </cell>
          <cell r="B139">
            <v>3247</v>
          </cell>
          <cell r="C139" t="str">
            <v>Rickling CE P</v>
          </cell>
          <cell r="D139" t="str">
            <v>Y</v>
          </cell>
          <cell r="E139" t="str">
            <v>Y</v>
          </cell>
          <cell r="F139" t="str">
            <v>Y</v>
          </cell>
          <cell r="G139" t="str">
            <v>Y</v>
          </cell>
          <cell r="H139" t="str">
            <v>Y</v>
          </cell>
          <cell r="I139" t="str">
            <v>Y</v>
          </cell>
          <cell r="J139">
            <v>0</v>
          </cell>
          <cell r="K139" t="str">
            <v>Y</v>
          </cell>
          <cell r="L139">
            <v>0</v>
          </cell>
          <cell r="M139" t="str">
            <v>Y</v>
          </cell>
          <cell r="N139">
            <v>0</v>
          </cell>
          <cell r="O139" t="str">
            <v>Y</v>
          </cell>
          <cell r="P139" t="str">
            <v/>
          </cell>
          <cell r="Q139" t="str">
            <v>Y</v>
          </cell>
          <cell r="R139" t="str">
            <v>Y</v>
          </cell>
          <cell r="S139">
            <v>0</v>
          </cell>
          <cell r="T139" t="str">
            <v>Y</v>
          </cell>
          <cell r="U139">
            <v>0</v>
          </cell>
          <cell r="V139" t="str">
            <v>Y</v>
          </cell>
          <cell r="W139" t="str">
            <v/>
          </cell>
          <cell r="X139" t="str">
            <v>Y</v>
          </cell>
          <cell r="Y139" t="str">
            <v>Y</v>
          </cell>
          <cell r="Z139" t="str">
            <v/>
          </cell>
          <cell r="AA139" t="str">
            <v>Y</v>
          </cell>
          <cell r="AB139">
            <v>0</v>
          </cell>
          <cell r="AC139" t="str">
            <v>Y</v>
          </cell>
          <cell r="AD139">
            <v>0</v>
          </cell>
          <cell r="AG139">
            <v>155251.0900000002</v>
          </cell>
          <cell r="AH139">
            <v>0</v>
          </cell>
          <cell r="AI139">
            <v>155251.0900000002</v>
          </cell>
          <cell r="AJ139">
            <v>17738.349999999999</v>
          </cell>
          <cell r="AK139">
            <v>172989.44000000021</v>
          </cell>
        </row>
        <row r="140">
          <cell r="A140">
            <v>2975</v>
          </cell>
          <cell r="B140">
            <v>3840</v>
          </cell>
          <cell r="C140" t="str">
            <v>Riverside C P Hullbridge</v>
          </cell>
          <cell r="D140" t="str">
            <v>Y</v>
          </cell>
          <cell r="E140" t="str">
            <v>Y</v>
          </cell>
          <cell r="F140" t="str">
            <v>Y</v>
          </cell>
          <cell r="G140" t="str">
            <v>Y</v>
          </cell>
          <cell r="H140" t="str">
            <v>Y</v>
          </cell>
          <cell r="I140" t="str">
            <v>Y</v>
          </cell>
          <cell r="J140">
            <v>0</v>
          </cell>
          <cell r="K140" t="str">
            <v>Y</v>
          </cell>
          <cell r="L140">
            <v>0</v>
          </cell>
          <cell r="M140" t="str">
            <v>Y</v>
          </cell>
          <cell r="N140">
            <v>0</v>
          </cell>
          <cell r="O140" t="str">
            <v>Y</v>
          </cell>
          <cell r="P140" t="str">
            <v/>
          </cell>
          <cell r="Q140" t="str">
            <v>Y</v>
          </cell>
          <cell r="R140" t="str">
            <v>N</v>
          </cell>
          <cell r="S140">
            <v>-45530.38</v>
          </cell>
          <cell r="T140" t="str">
            <v>Y</v>
          </cell>
          <cell r="U140">
            <v>0</v>
          </cell>
          <cell r="V140" t="str">
            <v>Y</v>
          </cell>
          <cell r="W140" t="str">
            <v/>
          </cell>
          <cell r="X140" t="str">
            <v>Y</v>
          </cell>
          <cell r="Y140" t="str">
            <v>Y</v>
          </cell>
          <cell r="Z140" t="str">
            <v/>
          </cell>
          <cell r="AA140" t="str">
            <v>Y</v>
          </cell>
          <cell r="AB140">
            <v>0</v>
          </cell>
          <cell r="AC140" t="str">
            <v>Y</v>
          </cell>
          <cell r="AD140">
            <v>0</v>
          </cell>
          <cell r="AG140">
            <v>188207.50000000023</v>
          </cell>
          <cell r="AH140">
            <v>0</v>
          </cell>
          <cell r="AI140">
            <v>188207.50000000023</v>
          </cell>
          <cell r="AJ140">
            <v>2359.380000000001</v>
          </cell>
          <cell r="AK140">
            <v>190566.88000000024</v>
          </cell>
        </row>
        <row r="141">
          <cell r="A141">
            <v>1860</v>
          </cell>
          <cell r="B141">
            <v>2317</v>
          </cell>
          <cell r="C141" t="str">
            <v>Roach Vale C P Colchester</v>
          </cell>
          <cell r="D141" t="str">
            <v>Y</v>
          </cell>
          <cell r="E141" t="str">
            <v>Y</v>
          </cell>
          <cell r="F141" t="str">
            <v>Y</v>
          </cell>
          <cell r="G141" t="str">
            <v>Y</v>
          </cell>
          <cell r="H141" t="str">
            <v>Y</v>
          </cell>
          <cell r="I141" t="str">
            <v>Y</v>
          </cell>
          <cell r="J141">
            <v>0</v>
          </cell>
          <cell r="K141" t="str">
            <v>Y</v>
          </cell>
          <cell r="L141">
            <v>0</v>
          </cell>
          <cell r="M141" t="str">
            <v>Y</v>
          </cell>
          <cell r="N141">
            <v>0</v>
          </cell>
          <cell r="O141" t="str">
            <v>Y</v>
          </cell>
          <cell r="P141" t="str">
            <v/>
          </cell>
          <cell r="Q141" t="str">
            <v>Y</v>
          </cell>
          <cell r="R141" t="str">
            <v>Y</v>
          </cell>
          <cell r="S141">
            <v>0</v>
          </cell>
          <cell r="T141" t="str">
            <v>Y</v>
          </cell>
          <cell r="U141">
            <v>0</v>
          </cell>
          <cell r="V141" t="str">
            <v>Y</v>
          </cell>
          <cell r="W141" t="str">
            <v/>
          </cell>
          <cell r="X141" t="str">
            <v>Y</v>
          </cell>
          <cell r="Y141" t="str">
            <v>Y</v>
          </cell>
          <cell r="Z141" t="str">
            <v/>
          </cell>
          <cell r="AA141" t="str">
            <v>Y</v>
          </cell>
          <cell r="AB141">
            <v>0</v>
          </cell>
          <cell r="AC141" t="str">
            <v>Y</v>
          </cell>
          <cell r="AD141">
            <v>0</v>
          </cell>
          <cell r="AG141">
            <v>210302.80000000028</v>
          </cell>
          <cell r="AH141">
            <v>0</v>
          </cell>
          <cell r="AI141">
            <v>210302.80000000028</v>
          </cell>
          <cell r="AJ141">
            <v>12349.489999999998</v>
          </cell>
          <cell r="AK141">
            <v>222652.29000000027</v>
          </cell>
        </row>
        <row r="142">
          <cell r="A142">
            <v>3810</v>
          </cell>
          <cell r="B142">
            <v>5226</v>
          </cell>
          <cell r="C142" t="str">
            <v>Rodings Primary School</v>
          </cell>
          <cell r="D142" t="str">
            <v>Y</v>
          </cell>
          <cell r="E142" t="str">
            <v>Y</v>
          </cell>
          <cell r="F142" t="str">
            <v>Y</v>
          </cell>
          <cell r="G142" t="str">
            <v>Y</v>
          </cell>
          <cell r="H142" t="str">
            <v>Y</v>
          </cell>
          <cell r="I142" t="str">
            <v>Y</v>
          </cell>
          <cell r="J142">
            <v>0</v>
          </cell>
          <cell r="K142" t="str">
            <v>Y</v>
          </cell>
          <cell r="L142">
            <v>0</v>
          </cell>
          <cell r="M142" t="str">
            <v>Y</v>
          </cell>
          <cell r="N142">
            <v>0</v>
          </cell>
          <cell r="O142" t="str">
            <v>Y</v>
          </cell>
          <cell r="P142" t="str">
            <v/>
          </cell>
          <cell r="Q142" t="str">
            <v>Y</v>
          </cell>
          <cell r="R142" t="str">
            <v>Y</v>
          </cell>
          <cell r="S142">
            <v>0</v>
          </cell>
          <cell r="T142" t="str">
            <v>Y</v>
          </cell>
          <cell r="U142">
            <v>0</v>
          </cell>
          <cell r="V142" t="str">
            <v>Y</v>
          </cell>
          <cell r="W142" t="str">
            <v/>
          </cell>
          <cell r="X142" t="str">
            <v>Y</v>
          </cell>
          <cell r="Y142" t="str">
            <v>Y</v>
          </cell>
          <cell r="Z142" t="str">
            <v/>
          </cell>
          <cell r="AA142" t="str">
            <v>Y</v>
          </cell>
          <cell r="AB142">
            <v>0</v>
          </cell>
          <cell r="AC142" t="str">
            <v>Y</v>
          </cell>
          <cell r="AD142">
            <v>0</v>
          </cell>
          <cell r="AG142">
            <v>437353.51999999973</v>
          </cell>
          <cell r="AH142">
            <v>7617.6599999999989</v>
          </cell>
          <cell r="AI142">
            <v>444971.1799999997</v>
          </cell>
          <cell r="AJ142">
            <v>0</v>
          </cell>
          <cell r="AK142">
            <v>444971.1799999997</v>
          </cell>
        </row>
        <row r="143">
          <cell r="A143">
            <v>3908</v>
          </cell>
          <cell r="B143">
            <v>3131</v>
          </cell>
          <cell r="C143" t="str">
            <v>Sheering CE P</v>
          </cell>
          <cell r="D143" t="str">
            <v>Y</v>
          </cell>
          <cell r="E143" t="str">
            <v>Y</v>
          </cell>
          <cell r="F143" t="str">
            <v>Y</v>
          </cell>
          <cell r="G143" t="str">
            <v>Y</v>
          </cell>
          <cell r="H143" t="str">
            <v>Y</v>
          </cell>
          <cell r="I143" t="str">
            <v>Y</v>
          </cell>
          <cell r="J143">
            <v>0</v>
          </cell>
          <cell r="K143" t="str">
            <v>Y</v>
          </cell>
          <cell r="L143">
            <v>0</v>
          </cell>
          <cell r="M143" t="str">
            <v>Y</v>
          </cell>
          <cell r="N143">
            <v>0</v>
          </cell>
          <cell r="O143" t="str">
            <v>Y</v>
          </cell>
          <cell r="P143" t="str">
            <v/>
          </cell>
          <cell r="Q143" t="str">
            <v>Y</v>
          </cell>
          <cell r="R143" t="str">
            <v>Y</v>
          </cell>
          <cell r="S143">
            <v>0</v>
          </cell>
          <cell r="T143" t="str">
            <v>Y</v>
          </cell>
          <cell r="U143">
            <v>0</v>
          </cell>
          <cell r="V143" t="str">
            <v>Y</v>
          </cell>
          <cell r="W143" t="str">
            <v/>
          </cell>
          <cell r="X143" t="str">
            <v>Y</v>
          </cell>
          <cell r="Y143" t="str">
            <v>Y</v>
          </cell>
          <cell r="Z143" t="str">
            <v/>
          </cell>
          <cell r="AA143" t="str">
            <v>Y</v>
          </cell>
          <cell r="AB143">
            <v>0</v>
          </cell>
          <cell r="AC143" t="str">
            <v>Y</v>
          </cell>
          <cell r="AD143">
            <v>0</v>
          </cell>
          <cell r="AG143">
            <v>-9926.2299999999814</v>
          </cell>
          <cell r="AH143">
            <v>0</v>
          </cell>
          <cell r="AI143">
            <v>-9926.2299999999814</v>
          </cell>
          <cell r="AJ143">
            <v>5287</v>
          </cell>
          <cell r="AK143">
            <v>-4639.2299999999814</v>
          </cell>
        </row>
        <row r="144">
          <cell r="A144">
            <v>1262</v>
          </cell>
          <cell r="B144">
            <v>2911</v>
          </cell>
          <cell r="C144" t="str">
            <v>South Green C I &amp; N Billericay</v>
          </cell>
          <cell r="D144" t="str">
            <v>Y</v>
          </cell>
          <cell r="E144" t="str">
            <v>Y</v>
          </cell>
          <cell r="F144" t="str">
            <v>Y</v>
          </cell>
          <cell r="G144" t="str">
            <v>Y</v>
          </cell>
          <cell r="H144" t="str">
            <v>Y</v>
          </cell>
          <cell r="I144" t="str">
            <v>Y</v>
          </cell>
          <cell r="J144">
            <v>0</v>
          </cell>
          <cell r="K144" t="str">
            <v>Y</v>
          </cell>
          <cell r="L144">
            <v>0</v>
          </cell>
          <cell r="M144" t="str">
            <v>Y</v>
          </cell>
          <cell r="N144">
            <v>0</v>
          </cell>
          <cell r="O144" t="str">
            <v>Y</v>
          </cell>
          <cell r="P144" t="str">
            <v/>
          </cell>
          <cell r="Q144" t="str">
            <v>Y</v>
          </cell>
          <cell r="R144" t="str">
            <v>Y</v>
          </cell>
          <cell r="S144">
            <v>0</v>
          </cell>
          <cell r="T144" t="str">
            <v>Y</v>
          </cell>
          <cell r="U144">
            <v>0</v>
          </cell>
          <cell r="V144" t="str">
            <v>Y</v>
          </cell>
          <cell r="W144" t="str">
            <v/>
          </cell>
          <cell r="X144" t="str">
            <v>Y</v>
          </cell>
          <cell r="Y144" t="str">
            <v>Y</v>
          </cell>
          <cell r="Z144" t="str">
            <v/>
          </cell>
          <cell r="AA144" t="str">
            <v>Y</v>
          </cell>
          <cell r="AB144">
            <v>0</v>
          </cell>
          <cell r="AC144" t="str">
            <v>Y</v>
          </cell>
          <cell r="AD144">
            <v>0</v>
          </cell>
          <cell r="AG144">
            <v>204573.62000000034</v>
          </cell>
          <cell r="AH144">
            <v>0</v>
          </cell>
          <cell r="AI144">
            <v>204573.62000000034</v>
          </cell>
          <cell r="AJ144">
            <v>9415.69</v>
          </cell>
          <cell r="AK144">
            <v>213989.31000000035</v>
          </cell>
        </row>
        <row r="145">
          <cell r="A145">
            <v>1260</v>
          </cell>
          <cell r="B145">
            <v>2681</v>
          </cell>
          <cell r="C145" t="str">
            <v>South Green C J Billericay</v>
          </cell>
          <cell r="D145" t="str">
            <v>Y</v>
          </cell>
          <cell r="E145" t="str">
            <v>Y</v>
          </cell>
          <cell r="F145" t="str">
            <v>Y</v>
          </cell>
          <cell r="G145" t="str">
            <v>Y</v>
          </cell>
          <cell r="H145" t="str">
            <v>Y</v>
          </cell>
          <cell r="I145" t="str">
            <v>Y</v>
          </cell>
          <cell r="J145">
            <v>0</v>
          </cell>
          <cell r="K145" t="str">
            <v>Y</v>
          </cell>
          <cell r="L145">
            <v>0</v>
          </cell>
          <cell r="M145" t="str">
            <v>Y</v>
          </cell>
          <cell r="N145">
            <v>0</v>
          </cell>
          <cell r="O145" t="str">
            <v>Y</v>
          </cell>
          <cell r="P145" t="str">
            <v/>
          </cell>
          <cell r="Q145" t="str">
            <v>Y</v>
          </cell>
          <cell r="R145" t="str">
            <v>Y</v>
          </cell>
          <cell r="S145">
            <v>0</v>
          </cell>
          <cell r="T145" t="str">
            <v>Y</v>
          </cell>
          <cell r="U145">
            <v>0</v>
          </cell>
          <cell r="V145" t="str">
            <v>Y</v>
          </cell>
          <cell r="W145" t="str">
            <v/>
          </cell>
          <cell r="X145" t="str">
            <v>Y</v>
          </cell>
          <cell r="Y145" t="str">
            <v>Y</v>
          </cell>
          <cell r="Z145" t="str">
            <v/>
          </cell>
          <cell r="AA145" t="str">
            <v>Y</v>
          </cell>
          <cell r="AB145">
            <v>0</v>
          </cell>
          <cell r="AC145" t="str">
            <v>Y</v>
          </cell>
          <cell r="AD145">
            <v>0</v>
          </cell>
          <cell r="AG145">
            <v>58662.760000000242</v>
          </cell>
          <cell r="AH145">
            <v>0</v>
          </cell>
          <cell r="AI145">
            <v>58662.760000000242</v>
          </cell>
          <cell r="AJ145">
            <v>0</v>
          </cell>
          <cell r="AK145">
            <v>58662.760000000242</v>
          </cell>
        </row>
        <row r="146">
          <cell r="A146">
            <v>4132</v>
          </cell>
          <cell r="B146">
            <v>3462</v>
          </cell>
          <cell r="C146" t="str">
            <v>South Weald St Peter's CE P</v>
          </cell>
          <cell r="D146" t="str">
            <v>Y</v>
          </cell>
          <cell r="E146" t="str">
            <v>Y</v>
          </cell>
          <cell r="F146" t="str">
            <v>Y</v>
          </cell>
          <cell r="G146" t="str">
            <v>Y</v>
          </cell>
          <cell r="H146" t="str">
            <v>Y</v>
          </cell>
          <cell r="I146" t="str">
            <v>Y</v>
          </cell>
          <cell r="J146">
            <v>0</v>
          </cell>
          <cell r="K146" t="str">
            <v>Y</v>
          </cell>
          <cell r="L146">
            <v>0</v>
          </cell>
          <cell r="M146" t="str">
            <v>Y</v>
          </cell>
          <cell r="N146">
            <v>0</v>
          </cell>
          <cell r="O146" t="str">
            <v>Y</v>
          </cell>
          <cell r="P146" t="str">
            <v/>
          </cell>
          <cell r="Q146" t="str">
            <v>Y</v>
          </cell>
          <cell r="R146" t="str">
            <v>Y</v>
          </cell>
          <cell r="S146">
            <v>0</v>
          </cell>
          <cell r="T146" t="str">
            <v>Y</v>
          </cell>
          <cell r="U146">
            <v>0</v>
          </cell>
          <cell r="V146" t="str">
            <v>Y</v>
          </cell>
          <cell r="W146" t="str">
            <v/>
          </cell>
          <cell r="X146" t="str">
            <v>Y</v>
          </cell>
          <cell r="Y146" t="str">
            <v>Y</v>
          </cell>
          <cell r="Z146" t="str">
            <v/>
          </cell>
          <cell r="AA146" t="str">
            <v>Y</v>
          </cell>
          <cell r="AB146">
            <v>0</v>
          </cell>
          <cell r="AC146" t="str">
            <v>Y</v>
          </cell>
          <cell r="AD146">
            <v>0</v>
          </cell>
          <cell r="AG146">
            <v>203027.25000000047</v>
          </cell>
          <cell r="AH146">
            <v>0</v>
          </cell>
          <cell r="AI146">
            <v>203027.25000000047</v>
          </cell>
          <cell r="AJ146">
            <v>0</v>
          </cell>
          <cell r="AK146">
            <v>203027.25000000047</v>
          </cell>
        </row>
        <row r="147">
          <cell r="A147">
            <v>2846</v>
          </cell>
          <cell r="B147">
            <v>2374</v>
          </cell>
          <cell r="C147" t="str">
            <v>Spring Meadow C P Dovercourt Harwich</v>
          </cell>
          <cell r="D147" t="str">
            <v>Y</v>
          </cell>
          <cell r="E147" t="str">
            <v>Y</v>
          </cell>
          <cell r="F147" t="str">
            <v>Y</v>
          </cell>
          <cell r="G147" t="str">
            <v>Y</v>
          </cell>
          <cell r="H147" t="str">
            <v>Y</v>
          </cell>
          <cell r="I147" t="str">
            <v>Y</v>
          </cell>
          <cell r="J147">
            <v>0</v>
          </cell>
          <cell r="K147" t="str">
            <v>Y</v>
          </cell>
          <cell r="L147">
            <v>0</v>
          </cell>
          <cell r="M147" t="str">
            <v>Y</v>
          </cell>
          <cell r="N147">
            <v>0</v>
          </cell>
          <cell r="O147" t="str">
            <v>Y</v>
          </cell>
          <cell r="P147" t="str">
            <v/>
          </cell>
          <cell r="Q147" t="str">
            <v>Y</v>
          </cell>
          <cell r="R147" t="str">
            <v>Y</v>
          </cell>
          <cell r="S147">
            <v>0</v>
          </cell>
          <cell r="T147" t="str">
            <v>Y</v>
          </cell>
          <cell r="U147">
            <v>0</v>
          </cell>
          <cell r="V147" t="str">
            <v>Y</v>
          </cell>
          <cell r="W147" t="str">
            <v/>
          </cell>
          <cell r="X147" t="str">
            <v>Y</v>
          </cell>
          <cell r="Y147" t="str">
            <v>Y</v>
          </cell>
          <cell r="Z147" t="str">
            <v/>
          </cell>
          <cell r="AA147" t="str">
            <v>Y</v>
          </cell>
          <cell r="AB147">
            <v>0</v>
          </cell>
          <cell r="AC147" t="str">
            <v>Y</v>
          </cell>
          <cell r="AD147">
            <v>0</v>
          </cell>
          <cell r="AG147">
            <v>259357.34999999916</v>
          </cell>
          <cell r="AH147">
            <v>0</v>
          </cell>
          <cell r="AI147">
            <v>259357.34999999916</v>
          </cell>
          <cell r="AJ147">
            <v>14028.75</v>
          </cell>
          <cell r="AK147">
            <v>273386.09999999916</v>
          </cell>
        </row>
        <row r="148">
          <cell r="A148">
            <v>1673</v>
          </cell>
          <cell r="B148">
            <v>2020</v>
          </cell>
          <cell r="C148" t="str">
            <v>Springfield C Primary</v>
          </cell>
          <cell r="D148" t="str">
            <v>Y</v>
          </cell>
          <cell r="E148" t="str">
            <v>Y</v>
          </cell>
          <cell r="F148" t="str">
            <v>Y</v>
          </cell>
          <cell r="G148" t="str">
            <v>Y</v>
          </cell>
          <cell r="H148" t="str">
            <v>Y</v>
          </cell>
          <cell r="I148" t="str">
            <v>Y</v>
          </cell>
          <cell r="J148">
            <v>0</v>
          </cell>
          <cell r="K148" t="str">
            <v>Y</v>
          </cell>
          <cell r="L148">
            <v>0</v>
          </cell>
          <cell r="M148" t="str">
            <v>Y</v>
          </cell>
          <cell r="N148">
            <v>0</v>
          </cell>
          <cell r="O148" t="str">
            <v>Y</v>
          </cell>
          <cell r="P148" t="str">
            <v/>
          </cell>
          <cell r="Q148" t="str">
            <v>Y</v>
          </cell>
          <cell r="R148" t="str">
            <v>Y</v>
          </cell>
          <cell r="S148">
            <v>0</v>
          </cell>
          <cell r="T148" t="str">
            <v>Y</v>
          </cell>
          <cell r="U148">
            <v>0</v>
          </cell>
          <cell r="V148" t="str">
            <v>Y</v>
          </cell>
          <cell r="W148" t="str">
            <v/>
          </cell>
          <cell r="X148" t="str">
            <v>Y</v>
          </cell>
          <cell r="Y148" t="str">
            <v>Y</v>
          </cell>
          <cell r="Z148" t="str">
            <v/>
          </cell>
          <cell r="AA148" t="str">
            <v>Y</v>
          </cell>
          <cell r="AB148">
            <v>0</v>
          </cell>
          <cell r="AC148" t="str">
            <v>Y</v>
          </cell>
          <cell r="AD148">
            <v>0</v>
          </cell>
          <cell r="AG148">
            <v>405477.10999999987</v>
          </cell>
          <cell r="AH148">
            <v>0</v>
          </cell>
          <cell r="AI148">
            <v>405477.10999999987</v>
          </cell>
          <cell r="AJ148">
            <v>30438.879999999997</v>
          </cell>
          <cell r="AK148">
            <v>435915.98999999987</v>
          </cell>
        </row>
        <row r="149">
          <cell r="A149">
            <v>2888</v>
          </cell>
          <cell r="B149">
            <v>5279</v>
          </cell>
          <cell r="C149" t="str">
            <v>St Andrew's CE Junior School Hatfield Peverel</v>
          </cell>
          <cell r="D149" t="str">
            <v>Y</v>
          </cell>
          <cell r="E149" t="str">
            <v>Y</v>
          </cell>
          <cell r="F149" t="str">
            <v>Y</v>
          </cell>
          <cell r="G149" t="str">
            <v>Y</v>
          </cell>
          <cell r="H149" t="str">
            <v>Y</v>
          </cell>
          <cell r="I149" t="str">
            <v>Y</v>
          </cell>
          <cell r="J149">
            <v>0</v>
          </cell>
          <cell r="K149" t="str">
            <v>Y</v>
          </cell>
          <cell r="L149">
            <v>0</v>
          </cell>
          <cell r="M149" t="str">
            <v>Y</v>
          </cell>
          <cell r="N149">
            <v>0</v>
          </cell>
          <cell r="O149" t="str">
            <v>Y</v>
          </cell>
          <cell r="P149" t="str">
            <v/>
          </cell>
          <cell r="Q149" t="str">
            <v>Y</v>
          </cell>
          <cell r="R149" t="str">
            <v>Y</v>
          </cell>
          <cell r="S149">
            <v>0</v>
          </cell>
          <cell r="T149" t="str">
            <v>Y</v>
          </cell>
          <cell r="U149">
            <v>0</v>
          </cell>
          <cell r="V149" t="str">
            <v>Y</v>
          </cell>
          <cell r="W149" t="str">
            <v/>
          </cell>
          <cell r="X149" t="str">
            <v>Y</v>
          </cell>
          <cell r="Y149" t="str">
            <v>Y</v>
          </cell>
          <cell r="Z149" t="str">
            <v/>
          </cell>
          <cell r="AA149" t="str">
            <v>Y</v>
          </cell>
          <cell r="AB149">
            <v>0</v>
          </cell>
          <cell r="AC149" t="str">
            <v>Y</v>
          </cell>
          <cell r="AD149">
            <v>0</v>
          </cell>
          <cell r="AG149">
            <v>10855.579999999842</v>
          </cell>
          <cell r="AH149">
            <v>0</v>
          </cell>
          <cell r="AI149">
            <v>10855.579999999842</v>
          </cell>
          <cell r="AJ149">
            <v>6068.9999999999854</v>
          </cell>
          <cell r="AK149">
            <v>16924.579999999827</v>
          </cell>
        </row>
        <row r="150">
          <cell r="A150">
            <v>3464</v>
          </cell>
          <cell r="B150">
            <v>5241</v>
          </cell>
          <cell r="C150" t="str">
            <v>St Andrew's CE Primary School, North Weald</v>
          </cell>
          <cell r="D150" t="str">
            <v>Y</v>
          </cell>
          <cell r="E150" t="str">
            <v>Y</v>
          </cell>
          <cell r="F150" t="str">
            <v>Y</v>
          </cell>
          <cell r="G150" t="str">
            <v>Y</v>
          </cell>
          <cell r="H150" t="str">
            <v>Y</v>
          </cell>
          <cell r="I150" t="str">
            <v>Y</v>
          </cell>
          <cell r="J150">
            <v>0</v>
          </cell>
          <cell r="K150" t="str">
            <v>Y</v>
          </cell>
          <cell r="L150">
            <v>0</v>
          </cell>
          <cell r="M150" t="str">
            <v>Y</v>
          </cell>
          <cell r="N150">
            <v>0</v>
          </cell>
          <cell r="O150" t="str">
            <v>Y</v>
          </cell>
          <cell r="P150" t="str">
            <v/>
          </cell>
          <cell r="Q150" t="str">
            <v>Y</v>
          </cell>
          <cell r="R150" t="str">
            <v>Y</v>
          </cell>
          <cell r="S150">
            <v>0</v>
          </cell>
          <cell r="T150" t="str">
            <v>Y</v>
          </cell>
          <cell r="U150">
            <v>0</v>
          </cell>
          <cell r="V150" t="str">
            <v>Y</v>
          </cell>
          <cell r="W150" t="str">
            <v/>
          </cell>
          <cell r="X150" t="str">
            <v>Y</v>
          </cell>
          <cell r="Y150" t="str">
            <v>Y</v>
          </cell>
          <cell r="Z150" t="str">
            <v/>
          </cell>
          <cell r="AA150" t="str">
            <v>Y</v>
          </cell>
          <cell r="AB150">
            <v>0</v>
          </cell>
          <cell r="AC150" t="str">
            <v>Y</v>
          </cell>
          <cell r="AD150">
            <v>0</v>
          </cell>
          <cell r="AG150">
            <v>-29547.319999999832</v>
          </cell>
          <cell r="AH150">
            <v>0</v>
          </cell>
          <cell r="AI150">
            <v>-29547.319999999832</v>
          </cell>
          <cell r="AJ150">
            <v>14981.710000000006</v>
          </cell>
          <cell r="AK150">
            <v>-14565.609999999826</v>
          </cell>
        </row>
        <row r="151">
          <cell r="A151">
            <v>1146</v>
          </cell>
          <cell r="B151">
            <v>3431</v>
          </cell>
          <cell r="C151" t="str">
            <v>St Anne Line RC J The Basildon</v>
          </cell>
          <cell r="D151" t="str">
            <v>Y</v>
          </cell>
          <cell r="E151" t="str">
            <v>Y</v>
          </cell>
          <cell r="F151" t="str">
            <v>Y</v>
          </cell>
          <cell r="G151" t="str">
            <v>Y</v>
          </cell>
          <cell r="H151" t="str">
            <v>Y</v>
          </cell>
          <cell r="I151" t="str">
            <v>Y</v>
          </cell>
          <cell r="J151">
            <v>0</v>
          </cell>
          <cell r="K151" t="str">
            <v>Y</v>
          </cell>
          <cell r="L151">
            <v>0</v>
          </cell>
          <cell r="M151" t="str">
            <v>Y</v>
          </cell>
          <cell r="N151">
            <v>0</v>
          </cell>
          <cell r="O151" t="str">
            <v>Y</v>
          </cell>
          <cell r="P151" t="str">
            <v/>
          </cell>
          <cell r="Q151" t="str">
            <v>Y</v>
          </cell>
          <cell r="R151" t="str">
            <v>Y</v>
          </cell>
          <cell r="S151">
            <v>0</v>
          </cell>
          <cell r="T151" t="str">
            <v>Y</v>
          </cell>
          <cell r="U151">
            <v>0</v>
          </cell>
          <cell r="V151" t="str">
            <v>Y</v>
          </cell>
          <cell r="W151" t="str">
            <v/>
          </cell>
          <cell r="X151" t="str">
            <v>Y</v>
          </cell>
          <cell r="Y151" t="str">
            <v>Y</v>
          </cell>
          <cell r="Z151" t="str">
            <v/>
          </cell>
          <cell r="AA151" t="str">
            <v>Y</v>
          </cell>
          <cell r="AB151">
            <v>0</v>
          </cell>
          <cell r="AC151" t="str">
            <v>Y</v>
          </cell>
          <cell r="AD151">
            <v>0</v>
          </cell>
          <cell r="AG151">
            <v>312762.79999999981</v>
          </cell>
          <cell r="AH151">
            <v>0</v>
          </cell>
          <cell r="AI151">
            <v>312762.79999999981</v>
          </cell>
          <cell r="AJ151">
            <v>0</v>
          </cell>
          <cell r="AK151">
            <v>312762.79999999981</v>
          </cell>
        </row>
        <row r="152">
          <cell r="A152">
            <v>1380</v>
          </cell>
          <cell r="B152">
            <v>3790</v>
          </cell>
          <cell r="C152" t="str">
            <v>St Francis RC P Braintree</v>
          </cell>
          <cell r="D152" t="str">
            <v>Y</v>
          </cell>
          <cell r="E152" t="str">
            <v>Y</v>
          </cell>
          <cell r="F152" t="str">
            <v>Y</v>
          </cell>
          <cell r="G152" t="str">
            <v>Y</v>
          </cell>
          <cell r="H152" t="str">
            <v>Y</v>
          </cell>
          <cell r="I152" t="str">
            <v>Y</v>
          </cell>
          <cell r="J152">
            <v>0</v>
          </cell>
          <cell r="K152" t="str">
            <v>Y</v>
          </cell>
          <cell r="L152">
            <v>0</v>
          </cell>
          <cell r="M152" t="str">
            <v>Y</v>
          </cell>
          <cell r="N152">
            <v>0</v>
          </cell>
          <cell r="O152" t="str">
            <v>Y</v>
          </cell>
          <cell r="P152" t="str">
            <v/>
          </cell>
          <cell r="Q152" t="str">
            <v>Y</v>
          </cell>
          <cell r="R152" t="str">
            <v>Y</v>
          </cell>
          <cell r="S152">
            <v>0</v>
          </cell>
          <cell r="T152" t="str">
            <v>Y</v>
          </cell>
          <cell r="U152">
            <v>0</v>
          </cell>
          <cell r="V152" t="str">
            <v>Y</v>
          </cell>
          <cell r="W152" t="str">
            <v/>
          </cell>
          <cell r="X152" t="str">
            <v>Y</v>
          </cell>
          <cell r="Y152" t="str">
            <v>Y</v>
          </cell>
          <cell r="Z152" t="str">
            <v/>
          </cell>
          <cell r="AA152" t="str">
            <v>Y</v>
          </cell>
          <cell r="AB152">
            <v>0</v>
          </cell>
          <cell r="AC152" t="str">
            <v>Y</v>
          </cell>
          <cell r="AD152">
            <v>0</v>
          </cell>
          <cell r="AG152">
            <v>50190.550000000047</v>
          </cell>
          <cell r="AH152">
            <v>0</v>
          </cell>
          <cell r="AI152">
            <v>50190.550000000047</v>
          </cell>
          <cell r="AJ152">
            <v>36548.31</v>
          </cell>
          <cell r="AK152">
            <v>86738.860000000044</v>
          </cell>
        </row>
        <row r="153">
          <cell r="A153">
            <v>3338</v>
          </cell>
          <cell r="B153">
            <v>3811</v>
          </cell>
          <cell r="C153" t="str">
            <v>St Francis RC P Maldon</v>
          </cell>
          <cell r="D153" t="str">
            <v>Y</v>
          </cell>
          <cell r="E153" t="str">
            <v>Y</v>
          </cell>
          <cell r="F153" t="str">
            <v>N</v>
          </cell>
          <cell r="G153" t="str">
            <v>Y</v>
          </cell>
          <cell r="H153" t="str">
            <v>Y</v>
          </cell>
          <cell r="I153" t="str">
            <v>Y</v>
          </cell>
          <cell r="J153">
            <v>0</v>
          </cell>
          <cell r="K153" t="str">
            <v>Y</v>
          </cell>
          <cell r="L153">
            <v>0</v>
          </cell>
          <cell r="M153" t="str">
            <v>Y</v>
          </cell>
          <cell r="N153">
            <v>0</v>
          </cell>
          <cell r="O153" t="str">
            <v>Y</v>
          </cell>
          <cell r="P153" t="str">
            <v/>
          </cell>
          <cell r="Q153" t="str">
            <v>Y</v>
          </cell>
          <cell r="R153" t="str">
            <v>Y</v>
          </cell>
          <cell r="S153">
            <v>0</v>
          </cell>
          <cell r="T153" t="str">
            <v>Y</v>
          </cell>
          <cell r="U153">
            <v>0</v>
          </cell>
          <cell r="V153" t="str">
            <v>Y</v>
          </cell>
          <cell r="W153" t="str">
            <v/>
          </cell>
          <cell r="X153" t="str">
            <v>Y</v>
          </cell>
          <cell r="Y153" t="str">
            <v>Y</v>
          </cell>
          <cell r="Z153" t="str">
            <v/>
          </cell>
          <cell r="AA153" t="str">
            <v>Y</v>
          </cell>
          <cell r="AB153">
            <v>0</v>
          </cell>
          <cell r="AC153" t="str">
            <v>Y</v>
          </cell>
          <cell r="AD153">
            <v>0</v>
          </cell>
          <cell r="AG153">
            <v>-45918.579999999609</v>
          </cell>
          <cell r="AH153">
            <v>0</v>
          </cell>
          <cell r="AI153">
            <v>-45918.579999999609</v>
          </cell>
          <cell r="AJ153">
            <v>17243.760000000002</v>
          </cell>
          <cell r="AK153">
            <v>-28674.819999999607</v>
          </cell>
        </row>
        <row r="154">
          <cell r="A154">
            <v>1870</v>
          </cell>
          <cell r="B154">
            <v>2001</v>
          </cell>
          <cell r="C154" t="str">
            <v>St Georges C P Colchester</v>
          </cell>
          <cell r="D154" t="str">
            <v>Y</v>
          </cell>
          <cell r="E154" t="str">
            <v>Y</v>
          </cell>
          <cell r="F154" t="str">
            <v>Y</v>
          </cell>
          <cell r="G154" t="str">
            <v>Y</v>
          </cell>
          <cell r="H154" t="str">
            <v>Y</v>
          </cell>
          <cell r="I154" t="str">
            <v>N</v>
          </cell>
          <cell r="J154">
            <v>-30865.64</v>
          </cell>
          <cell r="K154" t="str">
            <v>Y</v>
          </cell>
          <cell r="L154">
            <v>0</v>
          </cell>
          <cell r="M154" t="str">
            <v>Y</v>
          </cell>
          <cell r="N154">
            <v>0</v>
          </cell>
          <cell r="O154" t="str">
            <v>Y</v>
          </cell>
          <cell r="P154" t="str">
            <v/>
          </cell>
          <cell r="Q154" t="str">
            <v>Y</v>
          </cell>
          <cell r="R154" t="str">
            <v>N</v>
          </cell>
          <cell r="S154">
            <v>60639.38</v>
          </cell>
          <cell r="T154" t="str">
            <v>Y</v>
          </cell>
          <cell r="U154">
            <v>0</v>
          </cell>
          <cell r="V154" t="str">
            <v>Y</v>
          </cell>
          <cell r="W154" t="str">
            <v/>
          </cell>
          <cell r="X154" t="str">
            <v>Y</v>
          </cell>
          <cell r="Y154" t="str">
            <v>Y</v>
          </cell>
          <cell r="Z154" t="str">
            <v/>
          </cell>
          <cell r="AA154" t="str">
            <v>Y</v>
          </cell>
          <cell r="AB154">
            <v>0</v>
          </cell>
          <cell r="AC154" t="str">
            <v>Y</v>
          </cell>
          <cell r="AD154">
            <v>0</v>
          </cell>
          <cell r="AG154">
            <v>455938.58999999985</v>
          </cell>
          <cell r="AH154">
            <v>0</v>
          </cell>
          <cell r="AI154">
            <v>455938.58999999985</v>
          </cell>
          <cell r="AJ154">
            <v>21463.16</v>
          </cell>
          <cell r="AK154">
            <v>477401.74999999983</v>
          </cell>
        </row>
        <row r="155">
          <cell r="A155">
            <v>2496</v>
          </cell>
          <cell r="B155">
            <v>3032</v>
          </cell>
          <cell r="C155" t="str">
            <v>St Georges CE P Gt Bromley</v>
          </cell>
          <cell r="D155" t="str">
            <v>Y</v>
          </cell>
          <cell r="E155" t="str">
            <v>Y</v>
          </cell>
          <cell r="F155" t="str">
            <v>Y</v>
          </cell>
          <cell r="G155" t="str">
            <v>Y</v>
          </cell>
          <cell r="H155" t="str">
            <v>Y</v>
          </cell>
          <cell r="I155" t="str">
            <v>Y</v>
          </cell>
          <cell r="J155">
            <v>0</v>
          </cell>
          <cell r="K155" t="str">
            <v>Y</v>
          </cell>
          <cell r="L155">
            <v>0</v>
          </cell>
          <cell r="M155" t="str">
            <v>Y</v>
          </cell>
          <cell r="N155">
            <v>0</v>
          </cell>
          <cell r="O155" t="str">
            <v>Y</v>
          </cell>
          <cell r="P155" t="str">
            <v/>
          </cell>
          <cell r="Q155" t="str">
            <v>Y</v>
          </cell>
          <cell r="R155" t="str">
            <v>Y</v>
          </cell>
          <cell r="S155">
            <v>0</v>
          </cell>
          <cell r="T155" t="str">
            <v>Y</v>
          </cell>
          <cell r="U155">
            <v>0</v>
          </cell>
          <cell r="V155" t="str">
            <v>Y</v>
          </cell>
          <cell r="W155" t="str">
            <v/>
          </cell>
          <cell r="X155" t="str">
            <v>Y</v>
          </cell>
          <cell r="Y155" t="str">
            <v>Y</v>
          </cell>
          <cell r="Z155" t="str">
            <v/>
          </cell>
          <cell r="AA155" t="str">
            <v>Y</v>
          </cell>
          <cell r="AB155">
            <v>0</v>
          </cell>
          <cell r="AC155" t="str">
            <v>Y</v>
          </cell>
          <cell r="AD155">
            <v>0</v>
          </cell>
          <cell r="AG155">
            <v>127597.99000000022</v>
          </cell>
          <cell r="AH155">
            <v>0</v>
          </cell>
          <cell r="AI155">
            <v>127597.99000000022</v>
          </cell>
          <cell r="AJ155">
            <v>6730.8199999999988</v>
          </cell>
          <cell r="AK155">
            <v>134328.81000000023</v>
          </cell>
        </row>
        <row r="156">
          <cell r="A156">
            <v>2544</v>
          </cell>
          <cell r="B156">
            <v>3009</v>
          </cell>
          <cell r="C156" t="str">
            <v>St Giles CE P Gt Maplestead</v>
          </cell>
          <cell r="D156" t="str">
            <v>Y</v>
          </cell>
          <cell r="E156" t="str">
            <v>Y</v>
          </cell>
          <cell r="F156" t="str">
            <v>Y</v>
          </cell>
          <cell r="G156" t="str">
            <v>Y</v>
          </cell>
          <cell r="H156" t="str">
            <v>Y</v>
          </cell>
          <cell r="I156" t="str">
            <v>Y</v>
          </cell>
          <cell r="J156">
            <v>0</v>
          </cell>
          <cell r="K156" t="str">
            <v>Y</v>
          </cell>
          <cell r="L156">
            <v>0</v>
          </cell>
          <cell r="M156" t="str">
            <v>Y</v>
          </cell>
          <cell r="N156">
            <v>0</v>
          </cell>
          <cell r="O156" t="str">
            <v>Y</v>
          </cell>
          <cell r="P156" t="str">
            <v/>
          </cell>
          <cell r="Q156" t="str">
            <v>Y</v>
          </cell>
          <cell r="R156" t="str">
            <v>Y</v>
          </cell>
          <cell r="S156">
            <v>0</v>
          </cell>
          <cell r="T156" t="str">
            <v>Y</v>
          </cell>
          <cell r="U156">
            <v>0</v>
          </cell>
          <cell r="V156" t="str">
            <v>Y</v>
          </cell>
          <cell r="W156" t="str">
            <v/>
          </cell>
          <cell r="X156" t="str">
            <v>Y</v>
          </cell>
          <cell r="Y156" t="str">
            <v>Y</v>
          </cell>
          <cell r="Z156" t="str">
            <v/>
          </cell>
          <cell r="AA156" t="str">
            <v>Y</v>
          </cell>
          <cell r="AB156">
            <v>0</v>
          </cell>
          <cell r="AC156" t="str">
            <v>Y</v>
          </cell>
          <cell r="AD156">
            <v>0</v>
          </cell>
          <cell r="AG156">
            <v>86476.700000000186</v>
          </cell>
          <cell r="AH156">
            <v>0</v>
          </cell>
          <cell r="AI156">
            <v>86476.700000000186</v>
          </cell>
          <cell r="AJ156">
            <v>7288.2299999999977</v>
          </cell>
          <cell r="AK156">
            <v>93764.930000000182</v>
          </cell>
        </row>
        <row r="157">
          <cell r="A157">
            <v>1424</v>
          </cell>
          <cell r="B157">
            <v>5267</v>
          </cell>
          <cell r="C157" t="str">
            <v>St Helens RC Infant School</v>
          </cell>
          <cell r="D157" t="str">
            <v>Y</v>
          </cell>
          <cell r="E157" t="str">
            <v>Y</v>
          </cell>
          <cell r="F157" t="str">
            <v>Y</v>
          </cell>
          <cell r="G157" t="str">
            <v>Y</v>
          </cell>
          <cell r="H157" t="str">
            <v>Y</v>
          </cell>
          <cell r="I157" t="str">
            <v>Y</v>
          </cell>
          <cell r="J157">
            <v>0</v>
          </cell>
          <cell r="K157" t="str">
            <v>Y</v>
          </cell>
          <cell r="L157">
            <v>0</v>
          </cell>
          <cell r="M157" t="str">
            <v>Y</v>
          </cell>
          <cell r="N157">
            <v>0</v>
          </cell>
          <cell r="O157" t="str">
            <v>Y</v>
          </cell>
          <cell r="P157" t="str">
            <v/>
          </cell>
          <cell r="Q157" t="str">
            <v>Y</v>
          </cell>
          <cell r="R157" t="str">
            <v>Y</v>
          </cell>
          <cell r="S157">
            <v>0</v>
          </cell>
          <cell r="T157" t="str">
            <v>Y</v>
          </cell>
          <cell r="U157">
            <v>0</v>
          </cell>
          <cell r="V157" t="str">
            <v>Y</v>
          </cell>
          <cell r="W157" t="str">
            <v/>
          </cell>
          <cell r="X157" t="str">
            <v>Y</v>
          </cell>
          <cell r="Y157" t="str">
            <v>Y</v>
          </cell>
          <cell r="Z157" t="str">
            <v/>
          </cell>
          <cell r="AA157" t="str">
            <v>Y</v>
          </cell>
          <cell r="AB157">
            <v>0</v>
          </cell>
          <cell r="AC157" t="str">
            <v>Y</v>
          </cell>
          <cell r="AD157">
            <v>0</v>
          </cell>
          <cell r="AG157">
            <v>101094.9300000004</v>
          </cell>
          <cell r="AH157">
            <v>0</v>
          </cell>
          <cell r="AI157">
            <v>101094.9300000004</v>
          </cell>
          <cell r="AJ157">
            <v>45889.19</v>
          </cell>
          <cell r="AK157">
            <v>146984.1200000004</v>
          </cell>
        </row>
        <row r="158">
          <cell r="A158">
            <v>3574</v>
          </cell>
          <cell r="B158">
            <v>3308</v>
          </cell>
          <cell r="C158" t="str">
            <v>St John Baptist CE P Pebmarsh</v>
          </cell>
          <cell r="D158" t="str">
            <v>Y</v>
          </cell>
          <cell r="E158" t="str">
            <v>Y</v>
          </cell>
          <cell r="F158" t="str">
            <v>Y</v>
          </cell>
          <cell r="G158" t="str">
            <v>Y</v>
          </cell>
          <cell r="H158" t="str">
            <v>Y</v>
          </cell>
          <cell r="I158" t="str">
            <v>Y</v>
          </cell>
          <cell r="J158">
            <v>0</v>
          </cell>
          <cell r="K158" t="str">
            <v>Y</v>
          </cell>
          <cell r="L158">
            <v>0</v>
          </cell>
          <cell r="M158" t="str">
            <v>Y</v>
          </cell>
          <cell r="N158">
            <v>0</v>
          </cell>
          <cell r="O158" t="str">
            <v>Y</v>
          </cell>
          <cell r="P158" t="str">
            <v/>
          </cell>
          <cell r="Q158" t="str">
            <v>Y</v>
          </cell>
          <cell r="R158" t="str">
            <v>Y</v>
          </cell>
          <cell r="S158">
            <v>0</v>
          </cell>
          <cell r="T158" t="str">
            <v>Y</v>
          </cell>
          <cell r="U158">
            <v>0</v>
          </cell>
          <cell r="V158" t="str">
            <v>Y</v>
          </cell>
          <cell r="W158" t="str">
            <v/>
          </cell>
          <cell r="X158" t="str">
            <v>Y</v>
          </cell>
          <cell r="Y158" t="str">
            <v>Y</v>
          </cell>
          <cell r="Z158" t="str">
            <v/>
          </cell>
          <cell r="AA158" t="str">
            <v>Y</v>
          </cell>
          <cell r="AB158">
            <v>0</v>
          </cell>
          <cell r="AC158" t="str">
            <v>Y</v>
          </cell>
          <cell r="AD158">
            <v>0</v>
          </cell>
          <cell r="AG158">
            <v>47312.919999999925</v>
          </cell>
          <cell r="AH158">
            <v>0</v>
          </cell>
          <cell r="AI158">
            <v>47312.919999999925</v>
          </cell>
          <cell r="AJ158">
            <v>15705.300000000003</v>
          </cell>
          <cell r="AK158">
            <v>63018.219999999928</v>
          </cell>
        </row>
        <row r="159">
          <cell r="A159">
            <v>2072</v>
          </cell>
          <cell r="B159">
            <v>3214</v>
          </cell>
          <cell r="C159" t="str">
            <v>St Johns CE P Danbury</v>
          </cell>
          <cell r="D159" t="str">
            <v>Y</v>
          </cell>
          <cell r="E159" t="str">
            <v>Y</v>
          </cell>
          <cell r="F159" t="str">
            <v>Y</v>
          </cell>
          <cell r="G159" t="str">
            <v>Y</v>
          </cell>
          <cell r="H159" t="str">
            <v>Y</v>
          </cell>
          <cell r="I159" t="str">
            <v>Y</v>
          </cell>
          <cell r="J159">
            <v>0</v>
          </cell>
          <cell r="K159" t="str">
            <v>Y</v>
          </cell>
          <cell r="L159">
            <v>0</v>
          </cell>
          <cell r="M159" t="str">
            <v>Y</v>
          </cell>
          <cell r="N159">
            <v>0</v>
          </cell>
          <cell r="O159" t="str">
            <v>Y</v>
          </cell>
          <cell r="P159" t="str">
            <v/>
          </cell>
          <cell r="Q159" t="str">
            <v>Y</v>
          </cell>
          <cell r="R159" t="str">
            <v>Y</v>
          </cell>
          <cell r="S159">
            <v>0</v>
          </cell>
          <cell r="T159" t="str">
            <v>Y</v>
          </cell>
          <cell r="U159">
            <v>0</v>
          </cell>
          <cell r="V159" t="str">
            <v>Y</v>
          </cell>
          <cell r="W159" t="str">
            <v/>
          </cell>
          <cell r="X159" t="str">
            <v>Y</v>
          </cell>
          <cell r="Y159" t="str">
            <v>Y</v>
          </cell>
          <cell r="Z159" t="str">
            <v/>
          </cell>
          <cell r="AA159" t="str">
            <v>Y</v>
          </cell>
          <cell r="AB159">
            <v>0</v>
          </cell>
          <cell r="AC159" t="str">
            <v>Y</v>
          </cell>
          <cell r="AD159">
            <v>0</v>
          </cell>
          <cell r="AG159">
            <v>72163.95999999973</v>
          </cell>
          <cell r="AH159">
            <v>0</v>
          </cell>
          <cell r="AI159">
            <v>72163.95999999973</v>
          </cell>
          <cell r="AJ159">
            <v>14373.08</v>
          </cell>
          <cell r="AK159">
            <v>86537.039999999732</v>
          </cell>
        </row>
        <row r="160">
          <cell r="A160">
            <v>1876</v>
          </cell>
          <cell r="B160">
            <v>3003</v>
          </cell>
          <cell r="C160" t="str">
            <v>St Johns CE V/C P Colchester</v>
          </cell>
          <cell r="D160" t="str">
            <v>Y</v>
          </cell>
          <cell r="E160" t="str">
            <v>Y</v>
          </cell>
          <cell r="F160" t="str">
            <v>Y</v>
          </cell>
          <cell r="G160" t="str">
            <v>Y</v>
          </cell>
          <cell r="H160" t="str">
            <v>Y</v>
          </cell>
          <cell r="I160" t="str">
            <v>Y</v>
          </cell>
          <cell r="J160">
            <v>0</v>
          </cell>
          <cell r="K160" t="str">
            <v>Y</v>
          </cell>
          <cell r="L160">
            <v>0</v>
          </cell>
          <cell r="M160" t="str">
            <v>Y</v>
          </cell>
          <cell r="N160">
            <v>0</v>
          </cell>
          <cell r="O160" t="str">
            <v>Y</v>
          </cell>
          <cell r="P160" t="str">
            <v/>
          </cell>
          <cell r="Q160" t="str">
            <v>Y</v>
          </cell>
          <cell r="R160" t="str">
            <v>Y</v>
          </cell>
          <cell r="S160">
            <v>0</v>
          </cell>
          <cell r="T160" t="str">
            <v>Y</v>
          </cell>
          <cell r="U160">
            <v>0</v>
          </cell>
          <cell r="V160" t="str">
            <v>Y</v>
          </cell>
          <cell r="W160" t="str">
            <v/>
          </cell>
          <cell r="X160" t="str">
            <v>Y</v>
          </cell>
          <cell r="Y160" t="str">
            <v>Y</v>
          </cell>
          <cell r="Z160" t="str">
            <v/>
          </cell>
          <cell r="AA160" t="str">
            <v>Y</v>
          </cell>
          <cell r="AB160">
            <v>0</v>
          </cell>
          <cell r="AC160" t="str">
            <v>Y</v>
          </cell>
          <cell r="AD160">
            <v>0</v>
          </cell>
          <cell r="AG160">
            <v>183835.98000000021</v>
          </cell>
          <cell r="AH160">
            <v>0</v>
          </cell>
          <cell r="AI160">
            <v>183835.98000000021</v>
          </cell>
          <cell r="AJ160">
            <v>14673.98</v>
          </cell>
          <cell r="AK160">
            <v>198509.96000000022</v>
          </cell>
        </row>
        <row r="161">
          <cell r="A161">
            <v>1878</v>
          </cell>
          <cell r="B161">
            <v>2011</v>
          </cell>
          <cell r="C161" t="str">
            <v>St Johns Green C P Colchester</v>
          </cell>
          <cell r="D161" t="str">
            <v>Y</v>
          </cell>
          <cell r="E161" t="str">
            <v>Y</v>
          </cell>
          <cell r="F161" t="str">
            <v>Y</v>
          </cell>
          <cell r="G161" t="str">
            <v>Y</v>
          </cell>
          <cell r="H161" t="str">
            <v>Y</v>
          </cell>
          <cell r="I161" t="str">
            <v>Y</v>
          </cell>
          <cell r="J161">
            <v>0</v>
          </cell>
          <cell r="K161" t="str">
            <v>Y</v>
          </cell>
          <cell r="L161">
            <v>0</v>
          </cell>
          <cell r="M161" t="str">
            <v>Y</v>
          </cell>
          <cell r="N161">
            <v>0</v>
          </cell>
          <cell r="O161" t="str">
            <v>Y</v>
          </cell>
          <cell r="P161" t="str">
            <v/>
          </cell>
          <cell r="Q161" t="str">
            <v>Y</v>
          </cell>
          <cell r="R161" t="str">
            <v>Y</v>
          </cell>
          <cell r="S161">
            <v>0</v>
          </cell>
          <cell r="T161" t="str">
            <v>Y</v>
          </cell>
          <cell r="U161">
            <v>0</v>
          </cell>
          <cell r="V161" t="str">
            <v>Y</v>
          </cell>
          <cell r="W161" t="str">
            <v/>
          </cell>
          <cell r="X161" t="str">
            <v>Y</v>
          </cell>
          <cell r="Y161" t="str">
            <v>Y</v>
          </cell>
          <cell r="Z161" t="str">
            <v/>
          </cell>
          <cell r="AA161" t="str">
            <v>Y</v>
          </cell>
          <cell r="AB161">
            <v>0</v>
          </cell>
          <cell r="AC161" t="str">
            <v>Y</v>
          </cell>
          <cell r="AD161">
            <v>0</v>
          </cell>
          <cell r="AG161">
            <v>524943.52</v>
          </cell>
          <cell r="AH161">
            <v>0</v>
          </cell>
          <cell r="AI161">
            <v>524943.52</v>
          </cell>
          <cell r="AJ161">
            <v>22547.53</v>
          </cell>
          <cell r="AK161">
            <v>547491.05000000005</v>
          </cell>
        </row>
        <row r="162">
          <cell r="A162">
            <v>2996</v>
          </cell>
          <cell r="B162">
            <v>3612</v>
          </cell>
          <cell r="C162" t="str">
            <v>St Joseph the Worker RC P Hutton</v>
          </cell>
          <cell r="D162" t="str">
            <v>Y</v>
          </cell>
          <cell r="E162" t="str">
            <v>Y</v>
          </cell>
          <cell r="F162" t="str">
            <v>Y</v>
          </cell>
          <cell r="G162" t="str">
            <v>Y</v>
          </cell>
          <cell r="H162" t="str">
            <v>Y</v>
          </cell>
          <cell r="I162" t="str">
            <v>Y</v>
          </cell>
          <cell r="J162">
            <v>0</v>
          </cell>
          <cell r="K162" t="str">
            <v>Y</v>
          </cell>
          <cell r="L162">
            <v>0</v>
          </cell>
          <cell r="M162" t="str">
            <v>Y</v>
          </cell>
          <cell r="N162">
            <v>0</v>
          </cell>
          <cell r="O162" t="str">
            <v>Y</v>
          </cell>
          <cell r="P162" t="str">
            <v/>
          </cell>
          <cell r="Q162" t="str">
            <v>Y</v>
          </cell>
          <cell r="R162" t="str">
            <v>Y</v>
          </cell>
          <cell r="S162">
            <v>0</v>
          </cell>
          <cell r="T162" t="str">
            <v>Y</v>
          </cell>
          <cell r="U162">
            <v>0</v>
          </cell>
          <cell r="V162" t="str">
            <v>Y</v>
          </cell>
          <cell r="W162" t="str">
            <v/>
          </cell>
          <cell r="X162" t="str">
            <v>Y</v>
          </cell>
          <cell r="Y162" t="str">
            <v>Y</v>
          </cell>
          <cell r="Z162" t="str">
            <v/>
          </cell>
          <cell r="AA162" t="str">
            <v>Y</v>
          </cell>
          <cell r="AB162">
            <v>0</v>
          </cell>
          <cell r="AC162" t="str">
            <v>Y</v>
          </cell>
          <cell r="AD162">
            <v>0</v>
          </cell>
          <cell r="AG162">
            <v>125316.25999999956</v>
          </cell>
          <cell r="AH162">
            <v>-267.98</v>
          </cell>
          <cell r="AI162">
            <v>125048.27999999956</v>
          </cell>
          <cell r="AJ162">
            <v>2236.359999999986</v>
          </cell>
          <cell r="AK162">
            <v>127284.63999999955</v>
          </cell>
        </row>
        <row r="163">
          <cell r="A163">
            <v>4148</v>
          </cell>
          <cell r="B163">
            <v>3815</v>
          </cell>
          <cell r="C163" t="str">
            <v>St Josephs RC P South Woodham</v>
          </cell>
          <cell r="D163" t="str">
            <v>Y</v>
          </cell>
          <cell r="E163" t="str">
            <v>Y</v>
          </cell>
          <cell r="F163" t="str">
            <v>Y</v>
          </cell>
          <cell r="G163" t="str">
            <v>Y</v>
          </cell>
          <cell r="H163" t="str">
            <v>Y</v>
          </cell>
          <cell r="I163" t="str">
            <v>Y</v>
          </cell>
          <cell r="J163">
            <v>0</v>
          </cell>
          <cell r="K163" t="str">
            <v>Y</v>
          </cell>
          <cell r="L163">
            <v>0</v>
          </cell>
          <cell r="M163" t="str">
            <v>Y</v>
          </cell>
          <cell r="N163">
            <v>0</v>
          </cell>
          <cell r="O163" t="str">
            <v>Y</v>
          </cell>
          <cell r="P163" t="str">
            <v/>
          </cell>
          <cell r="Q163" t="str">
            <v>Y</v>
          </cell>
          <cell r="R163" t="str">
            <v>Y</v>
          </cell>
          <cell r="S163">
            <v>0</v>
          </cell>
          <cell r="T163" t="str">
            <v>Y</v>
          </cell>
          <cell r="U163">
            <v>0</v>
          </cell>
          <cell r="V163" t="str">
            <v>Y</v>
          </cell>
          <cell r="W163" t="str">
            <v/>
          </cell>
          <cell r="X163" t="str">
            <v>Y</v>
          </cell>
          <cell r="Y163" t="str">
            <v>Y</v>
          </cell>
          <cell r="Z163" t="str">
            <v/>
          </cell>
          <cell r="AA163" t="str">
            <v>Y</v>
          </cell>
          <cell r="AB163">
            <v>0</v>
          </cell>
          <cell r="AC163" t="str">
            <v>Y</v>
          </cell>
          <cell r="AD163">
            <v>0</v>
          </cell>
          <cell r="AG163">
            <v>-62143.810000000056</v>
          </cell>
          <cell r="AH163">
            <v>0</v>
          </cell>
          <cell r="AI163">
            <v>-62143.810000000056</v>
          </cell>
          <cell r="AJ163">
            <v>30131.54</v>
          </cell>
          <cell r="AK163">
            <v>-32012.270000000055</v>
          </cell>
        </row>
        <row r="164">
          <cell r="A164">
            <v>1578</v>
          </cell>
          <cell r="B164">
            <v>5224</v>
          </cell>
          <cell r="C164" t="str">
            <v>St Katherine's CE Primary School</v>
          </cell>
          <cell r="D164" t="str">
            <v>Y</v>
          </cell>
          <cell r="E164" t="str">
            <v>Y</v>
          </cell>
          <cell r="F164" t="str">
            <v>Y</v>
          </cell>
          <cell r="G164" t="str">
            <v>Y</v>
          </cell>
          <cell r="H164" t="str">
            <v>Y</v>
          </cell>
          <cell r="I164" t="str">
            <v>Y</v>
          </cell>
          <cell r="J164">
            <v>0</v>
          </cell>
          <cell r="K164" t="str">
            <v>Y</v>
          </cell>
          <cell r="L164">
            <v>0</v>
          </cell>
          <cell r="M164" t="str">
            <v>Y</v>
          </cell>
          <cell r="N164">
            <v>0</v>
          </cell>
          <cell r="O164" t="str">
            <v>Y</v>
          </cell>
          <cell r="P164" t="str">
            <v/>
          </cell>
          <cell r="Q164" t="str">
            <v>Y</v>
          </cell>
          <cell r="R164" t="str">
            <v>Y</v>
          </cell>
          <cell r="S164">
            <v>0</v>
          </cell>
          <cell r="T164" t="str">
            <v>Y</v>
          </cell>
          <cell r="U164">
            <v>0</v>
          </cell>
          <cell r="V164" t="str">
            <v>Y</v>
          </cell>
          <cell r="W164" t="str">
            <v/>
          </cell>
          <cell r="X164" t="str">
            <v>Y</v>
          </cell>
          <cell r="Y164" t="str">
            <v>Y</v>
          </cell>
          <cell r="Z164" t="str">
            <v/>
          </cell>
          <cell r="AA164" t="str">
            <v>Y</v>
          </cell>
          <cell r="AB164">
            <v>0</v>
          </cell>
          <cell r="AC164" t="str">
            <v>Y</v>
          </cell>
          <cell r="AD164">
            <v>0</v>
          </cell>
          <cell r="AG164">
            <v>62194.489999999525</v>
          </cell>
          <cell r="AH164">
            <v>0</v>
          </cell>
          <cell r="AI164">
            <v>62194.489999999525</v>
          </cell>
          <cell r="AJ164">
            <v>7466.34</v>
          </cell>
          <cell r="AK164">
            <v>69660.829999999522</v>
          </cell>
        </row>
        <row r="165">
          <cell r="A165">
            <v>2168</v>
          </cell>
          <cell r="B165">
            <v>3023</v>
          </cell>
          <cell r="C165" t="str">
            <v>St Lawrence CE (C) P Rowhedge</v>
          </cell>
          <cell r="D165" t="str">
            <v>Y</v>
          </cell>
          <cell r="E165" t="str">
            <v>Y</v>
          </cell>
          <cell r="F165" t="str">
            <v>Y</v>
          </cell>
          <cell r="G165" t="str">
            <v>N</v>
          </cell>
          <cell r="H165" t="str">
            <v>N</v>
          </cell>
          <cell r="I165" t="str">
            <v>Y</v>
          </cell>
          <cell r="J165">
            <v>0</v>
          </cell>
          <cell r="K165" t="str">
            <v>Y</v>
          </cell>
          <cell r="L165">
            <v>0</v>
          </cell>
          <cell r="M165" t="str">
            <v>Y</v>
          </cell>
          <cell r="N165">
            <v>0</v>
          </cell>
          <cell r="O165" t="str">
            <v>Y</v>
          </cell>
          <cell r="P165" t="str">
            <v/>
          </cell>
          <cell r="Q165" t="str">
            <v>Y</v>
          </cell>
          <cell r="R165" t="str">
            <v>N</v>
          </cell>
          <cell r="S165">
            <v>-0.01</v>
          </cell>
          <cell r="T165" t="str">
            <v>Y</v>
          </cell>
          <cell r="U165">
            <v>0</v>
          </cell>
          <cell r="V165" t="str">
            <v>Y</v>
          </cell>
          <cell r="W165" t="str">
            <v/>
          </cell>
          <cell r="X165" t="str">
            <v>Y</v>
          </cell>
          <cell r="Y165" t="str">
            <v>Y</v>
          </cell>
          <cell r="Z165" t="str">
            <v/>
          </cell>
          <cell r="AA165" t="str">
            <v>Y</v>
          </cell>
          <cell r="AB165">
            <v>0</v>
          </cell>
          <cell r="AC165" t="str">
            <v>Y</v>
          </cell>
          <cell r="AD165">
            <v>0</v>
          </cell>
          <cell r="AG165">
            <v>390163.01999999979</v>
          </cell>
          <cell r="AH165">
            <v>0</v>
          </cell>
          <cell r="AI165">
            <v>390163.01999999979</v>
          </cell>
          <cell r="AJ165">
            <v>14433.259999999998</v>
          </cell>
          <cell r="AK165">
            <v>404596.2799999998</v>
          </cell>
        </row>
        <row r="166">
          <cell r="A166">
            <v>4436</v>
          </cell>
          <cell r="B166">
            <v>3028</v>
          </cell>
          <cell r="C166" t="str">
            <v>St Lukes P Tiptree</v>
          </cell>
          <cell r="D166" t="str">
            <v>Y</v>
          </cell>
          <cell r="E166" t="str">
            <v>Y</v>
          </cell>
          <cell r="F166" t="str">
            <v>Y</v>
          </cell>
          <cell r="G166" t="str">
            <v>Y</v>
          </cell>
          <cell r="H166" t="str">
            <v>Y</v>
          </cell>
          <cell r="I166" t="str">
            <v>Y</v>
          </cell>
          <cell r="J166">
            <v>0</v>
          </cell>
          <cell r="K166" t="str">
            <v>Y</v>
          </cell>
          <cell r="L166">
            <v>0</v>
          </cell>
          <cell r="M166" t="str">
            <v>Y</v>
          </cell>
          <cell r="N166">
            <v>0</v>
          </cell>
          <cell r="O166" t="str">
            <v>Y</v>
          </cell>
          <cell r="P166" t="str">
            <v/>
          </cell>
          <cell r="Q166" t="str">
            <v>Y</v>
          </cell>
          <cell r="R166" t="str">
            <v>Y</v>
          </cell>
          <cell r="S166">
            <v>0</v>
          </cell>
          <cell r="T166" t="str">
            <v>Y</v>
          </cell>
          <cell r="U166">
            <v>0</v>
          </cell>
          <cell r="V166" t="str">
            <v>Y</v>
          </cell>
          <cell r="W166" t="str">
            <v/>
          </cell>
          <cell r="X166" t="str">
            <v>Y</v>
          </cell>
          <cell r="Y166" t="str">
            <v>Y</v>
          </cell>
          <cell r="Z166" t="str">
            <v/>
          </cell>
          <cell r="AA166" t="str">
            <v>Y</v>
          </cell>
          <cell r="AB166">
            <v>0</v>
          </cell>
          <cell r="AC166" t="str">
            <v>Y</v>
          </cell>
          <cell r="AD166">
            <v>0</v>
          </cell>
          <cell r="AG166">
            <v>122203.51999999979</v>
          </cell>
          <cell r="AH166">
            <v>0</v>
          </cell>
          <cell r="AI166">
            <v>122203.51999999979</v>
          </cell>
          <cell r="AJ166">
            <v>15195.54</v>
          </cell>
          <cell r="AK166">
            <v>137399.05999999979</v>
          </cell>
        </row>
        <row r="167">
          <cell r="A167">
            <v>4508</v>
          </cell>
          <cell r="B167">
            <v>3015</v>
          </cell>
          <cell r="C167" t="str">
            <v>St Margarets CE P Toppesfield</v>
          </cell>
          <cell r="D167" t="str">
            <v>Y</v>
          </cell>
          <cell r="E167" t="str">
            <v>Y</v>
          </cell>
          <cell r="F167" t="str">
            <v>Y</v>
          </cell>
          <cell r="G167" t="str">
            <v>Y</v>
          </cell>
          <cell r="H167" t="str">
            <v>Y</v>
          </cell>
          <cell r="I167" t="str">
            <v>Y</v>
          </cell>
          <cell r="J167">
            <v>0</v>
          </cell>
          <cell r="K167" t="str">
            <v>Y</v>
          </cell>
          <cell r="L167">
            <v>0</v>
          </cell>
          <cell r="M167" t="str">
            <v>Y</v>
          </cell>
          <cell r="N167">
            <v>0</v>
          </cell>
          <cell r="O167" t="str">
            <v>Y</v>
          </cell>
          <cell r="P167" t="str">
            <v/>
          </cell>
          <cell r="Q167" t="str">
            <v>Y</v>
          </cell>
          <cell r="R167" t="str">
            <v>Y</v>
          </cell>
          <cell r="S167">
            <v>0</v>
          </cell>
          <cell r="T167" t="str">
            <v>Y</v>
          </cell>
          <cell r="U167">
            <v>0</v>
          </cell>
          <cell r="V167" t="str">
            <v>Y</v>
          </cell>
          <cell r="W167" t="str">
            <v/>
          </cell>
          <cell r="X167" t="str">
            <v>Y</v>
          </cell>
          <cell r="Y167" t="str">
            <v>Y</v>
          </cell>
          <cell r="Z167" t="str">
            <v/>
          </cell>
          <cell r="AA167" t="str">
            <v>Y</v>
          </cell>
          <cell r="AB167">
            <v>0</v>
          </cell>
          <cell r="AC167" t="str">
            <v>Y</v>
          </cell>
          <cell r="AD167">
            <v>0</v>
          </cell>
          <cell r="AG167">
            <v>36196.530000000028</v>
          </cell>
          <cell r="AH167">
            <v>0</v>
          </cell>
          <cell r="AI167">
            <v>36196.530000000028</v>
          </cell>
          <cell r="AJ167">
            <v>0</v>
          </cell>
          <cell r="AK167">
            <v>36196.530000000028</v>
          </cell>
        </row>
        <row r="168">
          <cell r="A168">
            <v>3884</v>
          </cell>
          <cell r="B168">
            <v>3430</v>
          </cell>
          <cell r="C168" t="str">
            <v>St Marys CE (A) P Saffron Walden</v>
          </cell>
          <cell r="D168" t="str">
            <v>Y</v>
          </cell>
          <cell r="E168" t="str">
            <v>Y</v>
          </cell>
          <cell r="F168" t="str">
            <v>Y</v>
          </cell>
          <cell r="G168" t="str">
            <v>Y</v>
          </cell>
          <cell r="H168" t="str">
            <v>Y</v>
          </cell>
          <cell r="I168" t="str">
            <v>Y</v>
          </cell>
          <cell r="J168">
            <v>0</v>
          </cell>
          <cell r="K168" t="str">
            <v>Y</v>
          </cell>
          <cell r="L168">
            <v>0</v>
          </cell>
          <cell r="M168" t="str">
            <v>Y</v>
          </cell>
          <cell r="N168">
            <v>0</v>
          </cell>
          <cell r="O168" t="str">
            <v>Y</v>
          </cell>
          <cell r="P168" t="str">
            <v/>
          </cell>
          <cell r="Q168" t="str">
            <v>Y</v>
          </cell>
          <cell r="R168" t="str">
            <v>Y</v>
          </cell>
          <cell r="S168">
            <v>0</v>
          </cell>
          <cell r="T168" t="str">
            <v>Y</v>
          </cell>
          <cell r="U168">
            <v>0</v>
          </cell>
          <cell r="V168" t="str">
            <v>Y</v>
          </cell>
          <cell r="W168" t="str">
            <v/>
          </cell>
          <cell r="X168" t="str">
            <v>Y</v>
          </cell>
          <cell r="Y168" t="str">
            <v>Y</v>
          </cell>
          <cell r="Z168" t="str">
            <v/>
          </cell>
          <cell r="AA168" t="str">
            <v>Y</v>
          </cell>
          <cell r="AB168">
            <v>0</v>
          </cell>
          <cell r="AC168" t="str">
            <v>Y</v>
          </cell>
          <cell r="AD168">
            <v>0</v>
          </cell>
          <cell r="AG168">
            <v>19099.439999999944</v>
          </cell>
          <cell r="AH168">
            <v>0</v>
          </cell>
          <cell r="AI168">
            <v>19099.439999999944</v>
          </cell>
          <cell r="AJ168">
            <v>4303.4700000000012</v>
          </cell>
          <cell r="AK168">
            <v>23402.909999999945</v>
          </cell>
        </row>
        <row r="169">
          <cell r="A169">
            <v>1018</v>
          </cell>
          <cell r="B169">
            <v>3030</v>
          </cell>
          <cell r="C169" t="str">
            <v>St Marys CE P Ardleigh</v>
          </cell>
          <cell r="D169" t="str">
            <v>Y</v>
          </cell>
          <cell r="E169" t="str">
            <v>Y</v>
          </cell>
          <cell r="F169" t="str">
            <v>Y</v>
          </cell>
          <cell r="G169" t="str">
            <v>Y</v>
          </cell>
          <cell r="H169" t="str">
            <v>Y</v>
          </cell>
          <cell r="I169" t="str">
            <v>Y</v>
          </cell>
          <cell r="J169">
            <v>0</v>
          </cell>
          <cell r="K169" t="str">
            <v>Y</v>
          </cell>
          <cell r="L169">
            <v>0</v>
          </cell>
          <cell r="M169" t="str">
            <v>Y</v>
          </cell>
          <cell r="N169">
            <v>0</v>
          </cell>
          <cell r="O169" t="str">
            <v>Y</v>
          </cell>
          <cell r="P169" t="str">
            <v/>
          </cell>
          <cell r="Q169" t="str">
            <v>Y</v>
          </cell>
          <cell r="R169" t="str">
            <v>N</v>
          </cell>
          <cell r="S169">
            <v>62433.2</v>
          </cell>
          <cell r="T169" t="str">
            <v>Y</v>
          </cell>
          <cell r="U169">
            <v>0</v>
          </cell>
          <cell r="V169" t="str">
            <v>Y</v>
          </cell>
          <cell r="W169" t="str">
            <v/>
          </cell>
          <cell r="X169" t="str">
            <v>Y</v>
          </cell>
          <cell r="Y169" t="str">
            <v>Y</v>
          </cell>
          <cell r="Z169" t="str">
            <v/>
          </cell>
          <cell r="AA169" t="str">
            <v>Y</v>
          </cell>
          <cell r="AB169">
            <v>0</v>
          </cell>
          <cell r="AC169" t="str">
            <v>Y</v>
          </cell>
          <cell r="AD169">
            <v>0</v>
          </cell>
          <cell r="AG169">
            <v>32802.339999999967</v>
          </cell>
          <cell r="AH169">
            <v>0</v>
          </cell>
          <cell r="AI169">
            <v>32802.339999999967</v>
          </cell>
          <cell r="AJ169">
            <v>11421.12</v>
          </cell>
          <cell r="AK169">
            <v>44223.45999999997</v>
          </cell>
        </row>
        <row r="170">
          <cell r="A170">
            <v>1506</v>
          </cell>
          <cell r="B170">
            <v>3450</v>
          </cell>
          <cell r="C170" t="str">
            <v>St Marys CE P Burnham-on-Crouch</v>
          </cell>
          <cell r="D170" t="str">
            <v>Y</v>
          </cell>
          <cell r="E170" t="str">
            <v>Y</v>
          </cell>
          <cell r="F170" t="str">
            <v>Y</v>
          </cell>
          <cell r="G170" t="str">
            <v>Y</v>
          </cell>
          <cell r="H170" t="str">
            <v>Y</v>
          </cell>
          <cell r="I170" t="str">
            <v>Y</v>
          </cell>
          <cell r="J170">
            <v>0</v>
          </cell>
          <cell r="K170" t="str">
            <v>Y</v>
          </cell>
          <cell r="L170">
            <v>0</v>
          </cell>
          <cell r="M170" t="str">
            <v>Y</v>
          </cell>
          <cell r="N170">
            <v>0</v>
          </cell>
          <cell r="O170" t="str">
            <v>Y</v>
          </cell>
          <cell r="P170" t="str">
            <v/>
          </cell>
          <cell r="Q170" t="str">
            <v>Y</v>
          </cell>
          <cell r="R170" t="str">
            <v>Y</v>
          </cell>
          <cell r="S170">
            <v>0</v>
          </cell>
          <cell r="T170" t="str">
            <v>Y</v>
          </cell>
          <cell r="U170">
            <v>0</v>
          </cell>
          <cell r="V170" t="str">
            <v>Y</v>
          </cell>
          <cell r="W170" t="str">
            <v/>
          </cell>
          <cell r="X170" t="str">
            <v>Y</v>
          </cell>
          <cell r="Y170" t="str">
            <v>Y</v>
          </cell>
          <cell r="Z170" t="str">
            <v/>
          </cell>
          <cell r="AA170" t="str">
            <v>Y</v>
          </cell>
          <cell r="AB170">
            <v>0</v>
          </cell>
          <cell r="AC170" t="str">
            <v>Y</v>
          </cell>
          <cell r="AD170">
            <v>0</v>
          </cell>
          <cell r="AG170">
            <v>93851.830000000307</v>
          </cell>
          <cell r="AH170">
            <v>0</v>
          </cell>
          <cell r="AI170">
            <v>93851.830000000307</v>
          </cell>
          <cell r="AJ170">
            <v>17123.410000000007</v>
          </cell>
          <cell r="AK170">
            <v>110975.24000000031</v>
          </cell>
        </row>
        <row r="171">
          <cell r="A171">
            <v>2870</v>
          </cell>
          <cell r="B171">
            <v>3580</v>
          </cell>
          <cell r="C171" t="str">
            <v>St Marys CE P Hatfield Broad Oak</v>
          </cell>
          <cell r="D171" t="str">
            <v>Y</v>
          </cell>
          <cell r="E171" t="str">
            <v>Y</v>
          </cell>
          <cell r="F171" t="str">
            <v>Y</v>
          </cell>
          <cell r="G171" t="str">
            <v>Y</v>
          </cell>
          <cell r="H171" t="str">
            <v>Y</v>
          </cell>
          <cell r="I171" t="str">
            <v>Y</v>
          </cell>
          <cell r="J171">
            <v>0</v>
          </cell>
          <cell r="K171" t="str">
            <v>Y</v>
          </cell>
          <cell r="L171">
            <v>0</v>
          </cell>
          <cell r="M171" t="str">
            <v>Y</v>
          </cell>
          <cell r="N171">
            <v>0</v>
          </cell>
          <cell r="O171" t="str">
            <v>Y</v>
          </cell>
          <cell r="P171" t="str">
            <v/>
          </cell>
          <cell r="Q171" t="str">
            <v>Y</v>
          </cell>
          <cell r="R171" t="str">
            <v>Y</v>
          </cell>
          <cell r="S171">
            <v>0</v>
          </cell>
          <cell r="T171" t="str">
            <v>Y</v>
          </cell>
          <cell r="U171">
            <v>0</v>
          </cell>
          <cell r="V171" t="str">
            <v>Y</v>
          </cell>
          <cell r="W171" t="str">
            <v/>
          </cell>
          <cell r="X171" t="str">
            <v>Y</v>
          </cell>
          <cell r="Y171" t="str">
            <v>Y</v>
          </cell>
          <cell r="Z171" t="str">
            <v/>
          </cell>
          <cell r="AA171" t="str">
            <v>Y</v>
          </cell>
          <cell r="AB171">
            <v>0</v>
          </cell>
          <cell r="AC171" t="str">
            <v>Y</v>
          </cell>
          <cell r="AD171">
            <v>0</v>
          </cell>
          <cell r="AG171">
            <v>67596.789999999979</v>
          </cell>
          <cell r="AH171">
            <v>0</v>
          </cell>
          <cell r="AI171">
            <v>67596.789999999979</v>
          </cell>
          <cell r="AJ171">
            <v>11332.48</v>
          </cell>
          <cell r="AK171">
            <v>78929.269999999975</v>
          </cell>
        </row>
        <row r="172">
          <cell r="A172">
            <v>4202</v>
          </cell>
          <cell r="B172">
            <v>5229</v>
          </cell>
          <cell r="C172" t="str">
            <v>St Mary's CE Primary School, Stansted</v>
          </cell>
          <cell r="D172" t="str">
            <v>Y</v>
          </cell>
          <cell r="E172" t="str">
            <v>Y</v>
          </cell>
          <cell r="F172" t="str">
            <v>Y</v>
          </cell>
          <cell r="G172" t="str">
            <v>Y</v>
          </cell>
          <cell r="H172" t="str">
            <v>Y</v>
          </cell>
          <cell r="I172" t="str">
            <v>Y</v>
          </cell>
          <cell r="J172">
            <v>0</v>
          </cell>
          <cell r="K172" t="str">
            <v>Y</v>
          </cell>
          <cell r="L172">
            <v>0</v>
          </cell>
          <cell r="M172" t="str">
            <v>Y</v>
          </cell>
          <cell r="N172">
            <v>0</v>
          </cell>
          <cell r="O172" t="str">
            <v>Y</v>
          </cell>
          <cell r="P172" t="str">
            <v/>
          </cell>
          <cell r="Q172" t="str">
            <v>Y</v>
          </cell>
          <cell r="R172" t="str">
            <v>Y</v>
          </cell>
          <cell r="S172">
            <v>0</v>
          </cell>
          <cell r="T172" t="str">
            <v>Y</v>
          </cell>
          <cell r="U172">
            <v>0</v>
          </cell>
          <cell r="V172" t="str">
            <v>Y</v>
          </cell>
          <cell r="W172" t="str">
            <v/>
          </cell>
          <cell r="X172" t="str">
            <v>Y</v>
          </cell>
          <cell r="Y172" t="str">
            <v>Y</v>
          </cell>
          <cell r="Z172" t="str">
            <v/>
          </cell>
          <cell r="AA172" t="str">
            <v>Y</v>
          </cell>
          <cell r="AB172">
            <v>0</v>
          </cell>
          <cell r="AC172" t="str">
            <v>Y</v>
          </cell>
          <cell r="AD172">
            <v>0</v>
          </cell>
          <cell r="AG172">
            <v>221842.64000000013</v>
          </cell>
          <cell r="AH172">
            <v>0</v>
          </cell>
          <cell r="AI172">
            <v>221842.64000000013</v>
          </cell>
          <cell r="AJ172">
            <v>0</v>
          </cell>
          <cell r="AK172">
            <v>221842.64000000013</v>
          </cell>
        </row>
        <row r="173">
          <cell r="A173">
            <v>1880</v>
          </cell>
          <cell r="B173">
            <v>2297</v>
          </cell>
          <cell r="C173" t="str">
            <v>St Michaels C P Colchester</v>
          </cell>
          <cell r="D173" t="str">
            <v>Y</v>
          </cell>
          <cell r="E173" t="str">
            <v>Y</v>
          </cell>
          <cell r="F173" t="str">
            <v>Y</v>
          </cell>
          <cell r="G173" t="str">
            <v>Y</v>
          </cell>
          <cell r="H173" t="str">
            <v>Y</v>
          </cell>
          <cell r="I173" t="str">
            <v>Y</v>
          </cell>
          <cell r="J173">
            <v>0</v>
          </cell>
          <cell r="K173" t="str">
            <v>Y</v>
          </cell>
          <cell r="L173">
            <v>0</v>
          </cell>
          <cell r="M173" t="str">
            <v>Y</v>
          </cell>
          <cell r="N173">
            <v>0</v>
          </cell>
          <cell r="O173" t="str">
            <v>Y</v>
          </cell>
          <cell r="P173" t="str">
            <v/>
          </cell>
          <cell r="Q173" t="str">
            <v>Y</v>
          </cell>
          <cell r="R173" t="str">
            <v>Y</v>
          </cell>
          <cell r="S173">
            <v>0</v>
          </cell>
          <cell r="T173" t="str">
            <v>Y</v>
          </cell>
          <cell r="U173">
            <v>0</v>
          </cell>
          <cell r="V173" t="str">
            <v>Y</v>
          </cell>
          <cell r="W173" t="str">
            <v/>
          </cell>
          <cell r="X173" t="str">
            <v>Y</v>
          </cell>
          <cell r="Y173" t="str">
            <v>Y</v>
          </cell>
          <cell r="Z173" t="str">
            <v/>
          </cell>
          <cell r="AA173" t="str">
            <v>Y</v>
          </cell>
          <cell r="AB173">
            <v>0</v>
          </cell>
          <cell r="AC173" t="str">
            <v>Y</v>
          </cell>
          <cell r="AD173">
            <v>0</v>
          </cell>
          <cell r="AG173">
            <v>555987.98999999929</v>
          </cell>
          <cell r="AH173">
            <v>0</v>
          </cell>
          <cell r="AI173">
            <v>555987.98999999929</v>
          </cell>
          <cell r="AJ173">
            <v>15085.609999999997</v>
          </cell>
          <cell r="AK173">
            <v>571073.59999999928</v>
          </cell>
        </row>
        <row r="174">
          <cell r="A174">
            <v>2372</v>
          </cell>
          <cell r="B174">
            <v>3810</v>
          </cell>
          <cell r="C174" t="str">
            <v>St Michaels CE J Galleywood</v>
          </cell>
          <cell r="D174" t="str">
            <v>Y</v>
          </cell>
          <cell r="E174" t="str">
            <v>Y</v>
          </cell>
          <cell r="F174" t="str">
            <v>Y</v>
          </cell>
          <cell r="G174" t="str">
            <v>Y</v>
          </cell>
          <cell r="H174" t="str">
            <v>Y</v>
          </cell>
          <cell r="I174" t="str">
            <v>Y</v>
          </cell>
          <cell r="J174">
            <v>0</v>
          </cell>
          <cell r="K174" t="str">
            <v>Y</v>
          </cell>
          <cell r="L174">
            <v>0</v>
          </cell>
          <cell r="M174" t="str">
            <v>Y</v>
          </cell>
          <cell r="N174">
            <v>0</v>
          </cell>
          <cell r="O174" t="str">
            <v>Y</v>
          </cell>
          <cell r="P174" t="str">
            <v/>
          </cell>
          <cell r="Q174" t="str">
            <v>Y</v>
          </cell>
          <cell r="R174" t="str">
            <v>Y</v>
          </cell>
          <cell r="S174">
            <v>0</v>
          </cell>
          <cell r="T174" t="str">
            <v>Y</v>
          </cell>
          <cell r="U174">
            <v>0</v>
          </cell>
          <cell r="V174" t="str">
            <v>Y</v>
          </cell>
          <cell r="W174" t="str">
            <v/>
          </cell>
          <cell r="X174" t="str">
            <v>Y</v>
          </cell>
          <cell r="Y174" t="str">
            <v>Y</v>
          </cell>
          <cell r="Z174" t="str">
            <v/>
          </cell>
          <cell r="AA174" t="str">
            <v>Y</v>
          </cell>
          <cell r="AB174">
            <v>0</v>
          </cell>
          <cell r="AC174" t="str">
            <v>Y</v>
          </cell>
          <cell r="AD174">
            <v>0</v>
          </cell>
          <cell r="AG174">
            <v>52509.350000000559</v>
          </cell>
          <cell r="AH174">
            <v>0</v>
          </cell>
          <cell r="AI174">
            <v>52509.350000000559</v>
          </cell>
          <cell r="AJ174">
            <v>27130.35</v>
          </cell>
          <cell r="AK174">
            <v>79639.700000000565</v>
          </cell>
        </row>
        <row r="175">
          <cell r="A175">
            <v>1382</v>
          </cell>
          <cell r="B175">
            <v>3440</v>
          </cell>
          <cell r="C175" t="str">
            <v>St Michaels CE P Braintree</v>
          </cell>
          <cell r="D175" t="str">
            <v>Y</v>
          </cell>
          <cell r="E175" t="str">
            <v>Y</v>
          </cell>
          <cell r="F175" t="str">
            <v>Y</v>
          </cell>
          <cell r="G175" t="str">
            <v>Y</v>
          </cell>
          <cell r="H175" t="str">
            <v>Y</v>
          </cell>
          <cell r="I175" t="str">
            <v>Y</v>
          </cell>
          <cell r="J175">
            <v>0</v>
          </cell>
          <cell r="K175" t="str">
            <v>Y</v>
          </cell>
          <cell r="L175">
            <v>0</v>
          </cell>
          <cell r="M175" t="str">
            <v>Y</v>
          </cell>
          <cell r="N175">
            <v>0</v>
          </cell>
          <cell r="O175" t="str">
            <v>Y</v>
          </cell>
          <cell r="P175" t="str">
            <v/>
          </cell>
          <cell r="Q175" t="str">
            <v>Y</v>
          </cell>
          <cell r="R175" t="str">
            <v>Y</v>
          </cell>
          <cell r="S175">
            <v>0</v>
          </cell>
          <cell r="T175" t="str">
            <v>Y</v>
          </cell>
          <cell r="U175">
            <v>0</v>
          </cell>
          <cell r="V175" t="str">
            <v>Y</v>
          </cell>
          <cell r="W175" t="str">
            <v/>
          </cell>
          <cell r="X175" t="str">
            <v>Y</v>
          </cell>
          <cell r="Y175" t="str">
            <v>Y</v>
          </cell>
          <cell r="Z175" t="str">
            <v/>
          </cell>
          <cell r="AA175" t="str">
            <v>Y</v>
          </cell>
          <cell r="AB175">
            <v>0</v>
          </cell>
          <cell r="AC175" t="str">
            <v>Y</v>
          </cell>
          <cell r="AD175">
            <v>0</v>
          </cell>
          <cell r="AG175">
            <v>-104103.76000000071</v>
          </cell>
          <cell r="AH175">
            <v>0</v>
          </cell>
          <cell r="AI175">
            <v>-104103.76000000071</v>
          </cell>
          <cell r="AJ175">
            <v>57310.25</v>
          </cell>
          <cell r="AK175">
            <v>-46793.510000000708</v>
          </cell>
        </row>
        <row r="176">
          <cell r="A176">
            <v>1808</v>
          </cell>
          <cell r="B176">
            <v>3209</v>
          </cell>
          <cell r="C176" t="str">
            <v>St Peters CE P Coggeshall</v>
          </cell>
          <cell r="D176" t="str">
            <v>Y</v>
          </cell>
          <cell r="E176" t="str">
            <v>Y</v>
          </cell>
          <cell r="F176" t="str">
            <v>Y</v>
          </cell>
          <cell r="G176" t="str">
            <v>Y</v>
          </cell>
          <cell r="H176" t="str">
            <v>Y</v>
          </cell>
          <cell r="I176" t="str">
            <v>Y</v>
          </cell>
          <cell r="J176">
            <v>0</v>
          </cell>
          <cell r="K176" t="str">
            <v>Y</v>
          </cell>
          <cell r="L176">
            <v>0</v>
          </cell>
          <cell r="M176" t="str">
            <v>Y</v>
          </cell>
          <cell r="N176">
            <v>0</v>
          </cell>
          <cell r="O176" t="str">
            <v>Y</v>
          </cell>
          <cell r="P176" t="str">
            <v/>
          </cell>
          <cell r="Q176" t="str">
            <v>Y</v>
          </cell>
          <cell r="R176" t="str">
            <v>Y</v>
          </cell>
          <cell r="S176">
            <v>0</v>
          </cell>
          <cell r="T176" t="str">
            <v>Y</v>
          </cell>
          <cell r="U176">
            <v>0</v>
          </cell>
          <cell r="V176" t="str">
            <v>Y</v>
          </cell>
          <cell r="W176" t="str">
            <v/>
          </cell>
          <cell r="X176" t="str">
            <v>Y</v>
          </cell>
          <cell r="Y176" t="str">
            <v>Y</v>
          </cell>
          <cell r="Z176" t="str">
            <v/>
          </cell>
          <cell r="AA176" t="str">
            <v>Y</v>
          </cell>
          <cell r="AB176">
            <v>0</v>
          </cell>
          <cell r="AC176" t="str">
            <v>Y</v>
          </cell>
          <cell r="AD176">
            <v>0</v>
          </cell>
          <cell r="AG176">
            <v>57117.090000000317</v>
          </cell>
          <cell r="AH176">
            <v>0</v>
          </cell>
          <cell r="AI176">
            <v>57117.090000000317</v>
          </cell>
          <cell r="AJ176">
            <v>126.61000000000058</v>
          </cell>
          <cell r="AK176">
            <v>57243.700000000317</v>
          </cell>
        </row>
        <row r="177">
          <cell r="A177">
            <v>3932</v>
          </cell>
          <cell r="B177">
            <v>3013</v>
          </cell>
          <cell r="C177" t="str">
            <v>St Peters CE P Sible Hedingham</v>
          </cell>
          <cell r="D177" t="str">
            <v>Y</v>
          </cell>
          <cell r="E177" t="str">
            <v>Y</v>
          </cell>
          <cell r="F177" t="str">
            <v>Y</v>
          </cell>
          <cell r="G177" t="str">
            <v>Y</v>
          </cell>
          <cell r="H177" t="str">
            <v>Y</v>
          </cell>
          <cell r="I177" t="str">
            <v>Y</v>
          </cell>
          <cell r="J177">
            <v>0</v>
          </cell>
          <cell r="K177" t="str">
            <v>Y</v>
          </cell>
          <cell r="L177">
            <v>0</v>
          </cell>
          <cell r="M177" t="str">
            <v>Y</v>
          </cell>
          <cell r="N177">
            <v>0</v>
          </cell>
          <cell r="O177" t="str">
            <v>Y</v>
          </cell>
          <cell r="P177" t="str">
            <v/>
          </cell>
          <cell r="Q177" t="str">
            <v>Y</v>
          </cell>
          <cell r="R177" t="str">
            <v>Y</v>
          </cell>
          <cell r="S177">
            <v>0</v>
          </cell>
          <cell r="T177" t="str">
            <v>Y</v>
          </cell>
          <cell r="U177">
            <v>0</v>
          </cell>
          <cell r="V177" t="str">
            <v>Y</v>
          </cell>
          <cell r="W177" t="str">
            <v/>
          </cell>
          <cell r="X177" t="str">
            <v>Y</v>
          </cell>
          <cell r="Y177" t="str">
            <v>Y</v>
          </cell>
          <cell r="Z177" t="str">
            <v/>
          </cell>
          <cell r="AA177" t="str">
            <v>Y</v>
          </cell>
          <cell r="AB177">
            <v>0</v>
          </cell>
          <cell r="AC177" t="str">
            <v>Y</v>
          </cell>
          <cell r="AD177">
            <v>0</v>
          </cell>
          <cell r="AG177">
            <v>52274.669999999925</v>
          </cell>
          <cell r="AH177">
            <v>0</v>
          </cell>
          <cell r="AI177">
            <v>52274.669999999925</v>
          </cell>
          <cell r="AJ177">
            <v>1193.3500000000022</v>
          </cell>
          <cell r="AK177">
            <v>53468.019999999931</v>
          </cell>
        </row>
        <row r="178">
          <cell r="A178">
            <v>1426</v>
          </cell>
          <cell r="B178">
            <v>3592</v>
          </cell>
          <cell r="C178" t="str">
            <v>St Thomas of Canterbury CE P Brentwood</v>
          </cell>
          <cell r="D178" t="str">
            <v>Y</v>
          </cell>
          <cell r="E178" t="str">
            <v>Y</v>
          </cell>
          <cell r="F178" t="str">
            <v>Y</v>
          </cell>
          <cell r="G178" t="str">
            <v>Y</v>
          </cell>
          <cell r="H178" t="str">
            <v>Y</v>
          </cell>
          <cell r="I178" t="str">
            <v>Y</v>
          </cell>
          <cell r="J178">
            <v>0</v>
          </cell>
          <cell r="K178" t="str">
            <v>Y</v>
          </cell>
          <cell r="L178">
            <v>0</v>
          </cell>
          <cell r="M178" t="str">
            <v>Y</v>
          </cell>
          <cell r="N178">
            <v>0</v>
          </cell>
          <cell r="O178" t="str">
            <v>Y</v>
          </cell>
          <cell r="P178" t="str">
            <v/>
          </cell>
          <cell r="Q178" t="str">
            <v>Y</v>
          </cell>
          <cell r="R178" t="str">
            <v>Y</v>
          </cell>
          <cell r="S178">
            <v>0</v>
          </cell>
          <cell r="T178" t="str">
            <v>Y</v>
          </cell>
          <cell r="U178">
            <v>0</v>
          </cell>
          <cell r="V178" t="str">
            <v>Y</v>
          </cell>
          <cell r="W178" t="str">
            <v/>
          </cell>
          <cell r="X178" t="str">
            <v>Y</v>
          </cell>
          <cell r="Y178" t="str">
            <v>Y</v>
          </cell>
          <cell r="Z178" t="str">
            <v/>
          </cell>
          <cell r="AA178" t="str">
            <v>Y</v>
          </cell>
          <cell r="AB178">
            <v>0</v>
          </cell>
          <cell r="AC178" t="str">
            <v>Y</v>
          </cell>
          <cell r="AD178">
            <v>0</v>
          </cell>
          <cell r="AG178">
            <v>205269.26000000024</v>
          </cell>
          <cell r="AH178">
            <v>0</v>
          </cell>
          <cell r="AI178">
            <v>205269.26000000024</v>
          </cell>
          <cell r="AJ178">
            <v>0</v>
          </cell>
          <cell r="AK178">
            <v>205269.26000000024</v>
          </cell>
        </row>
        <row r="179">
          <cell r="A179">
            <v>4216</v>
          </cell>
          <cell r="B179">
            <v>2041</v>
          </cell>
          <cell r="C179" t="str">
            <v>Stanway C P</v>
          </cell>
          <cell r="D179" t="str">
            <v>Y</v>
          </cell>
          <cell r="E179" t="str">
            <v>Y</v>
          </cell>
          <cell r="F179" t="str">
            <v>Y</v>
          </cell>
          <cell r="G179" t="str">
            <v>Y</v>
          </cell>
          <cell r="H179" t="str">
            <v>Y</v>
          </cell>
          <cell r="I179" t="str">
            <v>Y</v>
          </cell>
          <cell r="J179">
            <v>0</v>
          </cell>
          <cell r="K179" t="str">
            <v>Y</v>
          </cell>
          <cell r="L179">
            <v>0</v>
          </cell>
          <cell r="M179" t="str">
            <v>Y</v>
          </cell>
          <cell r="N179">
            <v>0</v>
          </cell>
          <cell r="O179" t="str">
            <v>Y</v>
          </cell>
          <cell r="P179" t="str">
            <v/>
          </cell>
          <cell r="Q179" t="str">
            <v>Y</v>
          </cell>
          <cell r="R179" t="str">
            <v>Y</v>
          </cell>
          <cell r="S179">
            <v>0</v>
          </cell>
          <cell r="T179" t="str">
            <v>Y</v>
          </cell>
          <cell r="U179">
            <v>0</v>
          </cell>
          <cell r="V179" t="str">
            <v>Y</v>
          </cell>
          <cell r="W179" t="str">
            <v/>
          </cell>
          <cell r="X179" t="str">
            <v>Y</v>
          </cell>
          <cell r="Y179" t="str">
            <v>Y</v>
          </cell>
          <cell r="Z179" t="str">
            <v/>
          </cell>
          <cell r="AA179" t="str">
            <v>Y</v>
          </cell>
          <cell r="AB179">
            <v>0</v>
          </cell>
          <cell r="AC179" t="str">
            <v>Y</v>
          </cell>
          <cell r="AD179">
            <v>0</v>
          </cell>
          <cell r="AG179">
            <v>181940.64000000106</v>
          </cell>
          <cell r="AH179">
            <v>0</v>
          </cell>
          <cell r="AI179">
            <v>181940.64000000106</v>
          </cell>
          <cell r="AJ179">
            <v>17642.86</v>
          </cell>
          <cell r="AK179">
            <v>199583.50000000105</v>
          </cell>
        </row>
        <row r="180">
          <cell r="A180">
            <v>4218</v>
          </cell>
          <cell r="B180">
            <v>2081</v>
          </cell>
          <cell r="C180" t="str">
            <v>Stanway Fiveways C P</v>
          </cell>
          <cell r="D180" t="str">
            <v>Y</v>
          </cell>
          <cell r="E180" t="str">
            <v>Y</v>
          </cell>
          <cell r="F180" t="str">
            <v>Y</v>
          </cell>
          <cell r="G180" t="str">
            <v>Y</v>
          </cell>
          <cell r="H180" t="str">
            <v>Y</v>
          </cell>
          <cell r="I180" t="str">
            <v>Y</v>
          </cell>
          <cell r="J180">
            <v>0</v>
          </cell>
          <cell r="K180" t="str">
            <v>Y</v>
          </cell>
          <cell r="L180">
            <v>0</v>
          </cell>
          <cell r="M180" t="str">
            <v>Y</v>
          </cell>
          <cell r="N180">
            <v>0</v>
          </cell>
          <cell r="O180" t="str">
            <v>Y</v>
          </cell>
          <cell r="P180" t="str">
            <v/>
          </cell>
          <cell r="Q180" t="str">
            <v>Y</v>
          </cell>
          <cell r="R180" t="str">
            <v>Y</v>
          </cell>
          <cell r="S180">
            <v>0</v>
          </cell>
          <cell r="T180" t="str">
            <v>Y</v>
          </cell>
          <cell r="U180">
            <v>0</v>
          </cell>
          <cell r="V180" t="str">
            <v>Y</v>
          </cell>
          <cell r="W180" t="str">
            <v/>
          </cell>
          <cell r="X180" t="str">
            <v>Y</v>
          </cell>
          <cell r="Y180" t="str">
            <v>Y</v>
          </cell>
          <cell r="Z180" t="str">
            <v/>
          </cell>
          <cell r="AA180" t="str">
            <v>Y</v>
          </cell>
          <cell r="AB180">
            <v>0</v>
          </cell>
          <cell r="AC180" t="str">
            <v>Y</v>
          </cell>
          <cell r="AD180">
            <v>0</v>
          </cell>
          <cell r="AG180">
            <v>433126.97999999858</v>
          </cell>
          <cell r="AH180">
            <v>0</v>
          </cell>
          <cell r="AI180">
            <v>433126.97999999858</v>
          </cell>
          <cell r="AJ180">
            <v>0</v>
          </cell>
          <cell r="AK180">
            <v>433126.97999999858</v>
          </cell>
        </row>
        <row r="181">
          <cell r="A181">
            <v>4238</v>
          </cell>
          <cell r="B181">
            <v>2550</v>
          </cell>
          <cell r="C181" t="str">
            <v>Stebbing C P</v>
          </cell>
          <cell r="D181" t="str">
            <v>Y</v>
          </cell>
          <cell r="E181" t="str">
            <v>Y</v>
          </cell>
          <cell r="F181" t="str">
            <v>Y</v>
          </cell>
          <cell r="G181" t="str">
            <v>Y</v>
          </cell>
          <cell r="H181" t="str">
            <v>Y</v>
          </cell>
          <cell r="I181" t="str">
            <v>Y</v>
          </cell>
          <cell r="J181">
            <v>0</v>
          </cell>
          <cell r="K181" t="str">
            <v>Y</v>
          </cell>
          <cell r="L181">
            <v>0</v>
          </cell>
          <cell r="M181" t="str">
            <v>Y</v>
          </cell>
          <cell r="N181">
            <v>0</v>
          </cell>
          <cell r="O181" t="str">
            <v>Y</v>
          </cell>
          <cell r="P181" t="str">
            <v/>
          </cell>
          <cell r="Q181" t="str">
            <v>Y</v>
          </cell>
          <cell r="R181" t="str">
            <v>Y</v>
          </cell>
          <cell r="S181">
            <v>0</v>
          </cell>
          <cell r="T181" t="str">
            <v>Y</v>
          </cell>
          <cell r="U181">
            <v>0</v>
          </cell>
          <cell r="V181" t="str">
            <v>Y</v>
          </cell>
          <cell r="W181" t="str">
            <v/>
          </cell>
          <cell r="X181" t="str">
            <v>Y</v>
          </cell>
          <cell r="Y181" t="str">
            <v>Y</v>
          </cell>
          <cell r="Z181" t="str">
            <v/>
          </cell>
          <cell r="AA181" t="str">
            <v>Y</v>
          </cell>
          <cell r="AB181">
            <v>0</v>
          </cell>
          <cell r="AC181" t="str">
            <v>Y</v>
          </cell>
          <cell r="AD181">
            <v>0</v>
          </cell>
          <cell r="AG181">
            <v>79286.570000000298</v>
          </cell>
          <cell r="AH181">
            <v>0</v>
          </cell>
          <cell r="AI181">
            <v>79286.570000000298</v>
          </cell>
          <cell r="AJ181">
            <v>5781.869999999999</v>
          </cell>
          <cell r="AK181">
            <v>85068.440000000293</v>
          </cell>
        </row>
        <row r="182">
          <cell r="A182">
            <v>4262</v>
          </cell>
          <cell r="B182">
            <v>3225</v>
          </cell>
          <cell r="C182" t="str">
            <v>Stock CE P</v>
          </cell>
          <cell r="D182" t="str">
            <v>Y</v>
          </cell>
          <cell r="E182" t="str">
            <v>Y</v>
          </cell>
          <cell r="F182" t="str">
            <v>Y</v>
          </cell>
          <cell r="G182" t="str">
            <v>Y</v>
          </cell>
          <cell r="H182" t="str">
            <v>Y</v>
          </cell>
          <cell r="I182" t="str">
            <v>Y</v>
          </cell>
          <cell r="J182">
            <v>0</v>
          </cell>
          <cell r="K182" t="str">
            <v>Y</v>
          </cell>
          <cell r="L182">
            <v>0</v>
          </cell>
          <cell r="M182" t="str">
            <v>Y</v>
          </cell>
          <cell r="N182">
            <v>0</v>
          </cell>
          <cell r="O182" t="str">
            <v>Y</v>
          </cell>
          <cell r="P182" t="str">
            <v/>
          </cell>
          <cell r="Q182" t="str">
            <v>Y</v>
          </cell>
          <cell r="R182" t="str">
            <v>Y</v>
          </cell>
          <cell r="S182">
            <v>0</v>
          </cell>
          <cell r="T182" t="str">
            <v>Y</v>
          </cell>
          <cell r="U182">
            <v>0</v>
          </cell>
          <cell r="V182" t="str">
            <v>Y</v>
          </cell>
          <cell r="W182" t="str">
            <v/>
          </cell>
          <cell r="X182" t="str">
            <v>Y</v>
          </cell>
          <cell r="Y182" t="str">
            <v>Y</v>
          </cell>
          <cell r="Z182" t="str">
            <v/>
          </cell>
          <cell r="AA182" t="str">
            <v>Y</v>
          </cell>
          <cell r="AB182">
            <v>0</v>
          </cell>
          <cell r="AC182" t="str">
            <v>Y</v>
          </cell>
          <cell r="AD182">
            <v>0</v>
          </cell>
          <cell r="AG182">
            <v>70067.520000000019</v>
          </cell>
          <cell r="AH182">
            <v>0</v>
          </cell>
          <cell r="AI182">
            <v>70067.520000000019</v>
          </cell>
          <cell r="AJ182">
            <v>13000.080000000002</v>
          </cell>
          <cell r="AK182">
            <v>83067.60000000002</v>
          </cell>
        </row>
        <row r="183">
          <cell r="A183">
            <v>1266</v>
          </cell>
          <cell r="B183">
            <v>2601</v>
          </cell>
          <cell r="C183" t="str">
            <v>Sunnymede C P Billericay</v>
          </cell>
          <cell r="D183" t="str">
            <v>Y</v>
          </cell>
          <cell r="E183" t="str">
            <v>Y</v>
          </cell>
          <cell r="F183" t="str">
            <v>Y</v>
          </cell>
          <cell r="G183" t="str">
            <v>Y</v>
          </cell>
          <cell r="H183" t="str">
            <v>Y</v>
          </cell>
          <cell r="I183" t="str">
            <v>Y</v>
          </cell>
          <cell r="J183">
            <v>0</v>
          </cell>
          <cell r="K183" t="str">
            <v>Y</v>
          </cell>
          <cell r="L183">
            <v>0</v>
          </cell>
          <cell r="M183" t="str">
            <v>Y</v>
          </cell>
          <cell r="N183">
            <v>0</v>
          </cell>
          <cell r="O183" t="str">
            <v>Y</v>
          </cell>
          <cell r="P183" t="str">
            <v/>
          </cell>
          <cell r="Q183" t="str">
            <v>Y</v>
          </cell>
          <cell r="R183" t="str">
            <v>Y</v>
          </cell>
          <cell r="S183">
            <v>0</v>
          </cell>
          <cell r="T183" t="str">
            <v>Y</v>
          </cell>
          <cell r="U183">
            <v>0</v>
          </cell>
          <cell r="V183" t="str">
            <v>Y</v>
          </cell>
          <cell r="W183" t="str">
            <v/>
          </cell>
          <cell r="X183" t="str">
            <v>Y</v>
          </cell>
          <cell r="Y183" t="str">
            <v>Y</v>
          </cell>
          <cell r="Z183" t="str">
            <v/>
          </cell>
          <cell r="AA183" t="str">
            <v>Y</v>
          </cell>
          <cell r="AB183">
            <v>0</v>
          </cell>
          <cell r="AC183" t="str">
            <v>Y</v>
          </cell>
          <cell r="AD183">
            <v>0</v>
          </cell>
          <cell r="AG183">
            <v>109274.74000000022</v>
          </cell>
          <cell r="AH183">
            <v>0</v>
          </cell>
          <cell r="AI183">
            <v>109274.74000000022</v>
          </cell>
          <cell r="AJ183">
            <v>18762.349999999999</v>
          </cell>
          <cell r="AK183">
            <v>128037.09000000023</v>
          </cell>
        </row>
        <row r="184">
          <cell r="A184">
            <v>1640</v>
          </cell>
          <cell r="B184">
            <v>1000</v>
          </cell>
          <cell r="C184" t="str">
            <v>Tanglewood Nursery School</v>
          </cell>
          <cell r="D184" t="str">
            <v>Y</v>
          </cell>
          <cell r="E184" t="str">
            <v>Y</v>
          </cell>
          <cell r="F184" t="str">
            <v>Y</v>
          </cell>
          <cell r="G184" t="str">
            <v>N</v>
          </cell>
          <cell r="H184" t="str">
            <v>N</v>
          </cell>
          <cell r="I184" t="str">
            <v>Y</v>
          </cell>
          <cell r="J184">
            <v>0</v>
          </cell>
          <cell r="K184" t="str">
            <v>Y</v>
          </cell>
          <cell r="L184">
            <v>0</v>
          </cell>
          <cell r="M184" t="str">
            <v>Y</v>
          </cell>
          <cell r="N184">
            <v>0</v>
          </cell>
          <cell r="O184" t="str">
            <v>Y</v>
          </cell>
          <cell r="P184" t="str">
            <v/>
          </cell>
          <cell r="Q184" t="str">
            <v>Y</v>
          </cell>
          <cell r="R184" t="str">
            <v>N</v>
          </cell>
          <cell r="S184">
            <v>-19598.93</v>
          </cell>
          <cell r="T184" t="str">
            <v>Y</v>
          </cell>
          <cell r="U184">
            <v>0</v>
          </cell>
          <cell r="V184" t="str">
            <v>Y</v>
          </cell>
          <cell r="W184" t="str">
            <v/>
          </cell>
          <cell r="X184" t="str">
            <v>Y</v>
          </cell>
          <cell r="Y184" t="str">
            <v>Y</v>
          </cell>
          <cell r="Z184" t="str">
            <v/>
          </cell>
          <cell r="AA184" t="str">
            <v>Y</v>
          </cell>
          <cell r="AB184">
            <v>0</v>
          </cell>
          <cell r="AC184" t="str">
            <v>Y</v>
          </cell>
          <cell r="AD184">
            <v>0</v>
          </cell>
          <cell r="AG184">
            <v>43992.019999999902</v>
          </cell>
          <cell r="AH184">
            <v>0</v>
          </cell>
          <cell r="AI184">
            <v>43992.019999999902</v>
          </cell>
          <cell r="AJ184">
            <v>16079.380000000003</v>
          </cell>
          <cell r="AK184">
            <v>60071.399999999907</v>
          </cell>
        </row>
        <row r="185">
          <cell r="A185">
            <v>4358</v>
          </cell>
          <cell r="B185">
            <v>2050</v>
          </cell>
          <cell r="C185" t="str">
            <v>Tendring C P</v>
          </cell>
          <cell r="D185" t="str">
            <v>Y</v>
          </cell>
          <cell r="E185" t="str">
            <v>Y</v>
          </cell>
          <cell r="F185" t="str">
            <v>Y</v>
          </cell>
          <cell r="G185" t="str">
            <v>Y</v>
          </cell>
          <cell r="H185" t="str">
            <v>Y</v>
          </cell>
          <cell r="I185" t="str">
            <v>Y</v>
          </cell>
          <cell r="J185">
            <v>0</v>
          </cell>
          <cell r="K185" t="str">
            <v>Y</v>
          </cell>
          <cell r="L185">
            <v>0</v>
          </cell>
          <cell r="M185" t="str">
            <v>Y</v>
          </cell>
          <cell r="N185">
            <v>0</v>
          </cell>
          <cell r="O185" t="str">
            <v>Y</v>
          </cell>
          <cell r="P185" t="str">
            <v/>
          </cell>
          <cell r="Q185" t="str">
            <v>Y</v>
          </cell>
          <cell r="R185" t="str">
            <v>Y</v>
          </cell>
          <cell r="S185">
            <v>0</v>
          </cell>
          <cell r="T185" t="str">
            <v>Y</v>
          </cell>
          <cell r="U185">
            <v>0</v>
          </cell>
          <cell r="V185" t="str">
            <v>Y</v>
          </cell>
          <cell r="W185" t="str">
            <v/>
          </cell>
          <cell r="X185" t="str">
            <v>Y</v>
          </cell>
          <cell r="Y185" t="str">
            <v>Y</v>
          </cell>
          <cell r="Z185" t="str">
            <v/>
          </cell>
          <cell r="AA185" t="str">
            <v>Y</v>
          </cell>
          <cell r="AB185">
            <v>0</v>
          </cell>
          <cell r="AC185" t="str">
            <v>Y</v>
          </cell>
          <cell r="AD185">
            <v>0</v>
          </cell>
          <cell r="AG185">
            <v>153043.42999999993</v>
          </cell>
          <cell r="AH185">
            <v>0</v>
          </cell>
          <cell r="AI185">
            <v>153043.42999999993</v>
          </cell>
          <cell r="AJ185">
            <v>9562.7000000000007</v>
          </cell>
          <cell r="AK185">
            <v>162606.12999999995</v>
          </cell>
        </row>
        <row r="186">
          <cell r="A186">
            <v>4366</v>
          </cell>
          <cell r="B186">
            <v>3470</v>
          </cell>
          <cell r="C186" t="str">
            <v>Terling CE P</v>
          </cell>
          <cell r="D186" t="str">
            <v>Y</v>
          </cell>
          <cell r="E186" t="str">
            <v>Y</v>
          </cell>
          <cell r="F186" t="str">
            <v>Y</v>
          </cell>
          <cell r="G186" t="str">
            <v>Y</v>
          </cell>
          <cell r="H186" t="str">
            <v>Y</v>
          </cell>
          <cell r="I186" t="str">
            <v>Y</v>
          </cell>
          <cell r="J186">
            <v>0</v>
          </cell>
          <cell r="K186" t="str">
            <v>Y</v>
          </cell>
          <cell r="L186">
            <v>0</v>
          </cell>
          <cell r="M186" t="str">
            <v>Y</v>
          </cell>
          <cell r="N186">
            <v>0</v>
          </cell>
          <cell r="O186" t="str">
            <v>Y</v>
          </cell>
          <cell r="P186" t="str">
            <v/>
          </cell>
          <cell r="Q186" t="str">
            <v>Y</v>
          </cell>
          <cell r="R186" t="str">
            <v>Y</v>
          </cell>
          <cell r="S186">
            <v>0</v>
          </cell>
          <cell r="T186" t="str">
            <v>Y</v>
          </cell>
          <cell r="U186">
            <v>0</v>
          </cell>
          <cell r="V186" t="str">
            <v>Y</v>
          </cell>
          <cell r="W186" t="str">
            <v/>
          </cell>
          <cell r="X186" t="str">
            <v>Y</v>
          </cell>
          <cell r="Y186" t="str">
            <v>Y</v>
          </cell>
          <cell r="Z186" t="str">
            <v/>
          </cell>
          <cell r="AA186" t="str">
            <v>Y</v>
          </cell>
          <cell r="AB186">
            <v>0</v>
          </cell>
          <cell r="AC186" t="str">
            <v>Y</v>
          </cell>
          <cell r="AD186">
            <v>0</v>
          </cell>
          <cell r="AG186">
            <v>170032.02000000002</v>
          </cell>
          <cell r="AH186">
            <v>0</v>
          </cell>
          <cell r="AI186">
            <v>170032.02000000002</v>
          </cell>
          <cell r="AJ186">
            <v>22729.45</v>
          </cell>
          <cell r="AK186">
            <v>192761.47000000003</v>
          </cell>
        </row>
        <row r="187">
          <cell r="A187">
            <v>4374</v>
          </cell>
          <cell r="B187">
            <v>5248</v>
          </cell>
          <cell r="C187" t="str">
            <v>Thaxted Primary School</v>
          </cell>
          <cell r="D187" t="str">
            <v>Y</v>
          </cell>
          <cell r="E187" t="str">
            <v>Y</v>
          </cell>
          <cell r="F187" t="str">
            <v>Y</v>
          </cell>
          <cell r="G187" t="str">
            <v>Y</v>
          </cell>
          <cell r="H187" t="str">
            <v>Y</v>
          </cell>
          <cell r="I187" t="str">
            <v>Y</v>
          </cell>
          <cell r="J187">
            <v>0</v>
          </cell>
          <cell r="K187" t="str">
            <v>Y</v>
          </cell>
          <cell r="L187">
            <v>0</v>
          </cell>
          <cell r="M187" t="str">
            <v>Y</v>
          </cell>
          <cell r="N187">
            <v>0</v>
          </cell>
          <cell r="O187" t="str">
            <v>Y</v>
          </cell>
          <cell r="P187" t="str">
            <v/>
          </cell>
          <cell r="Q187" t="str">
            <v>Y</v>
          </cell>
          <cell r="R187" t="str">
            <v>Y</v>
          </cell>
          <cell r="S187">
            <v>0</v>
          </cell>
          <cell r="T187" t="str">
            <v>Y</v>
          </cell>
          <cell r="U187">
            <v>0</v>
          </cell>
          <cell r="V187" t="str">
            <v>Y</v>
          </cell>
          <cell r="W187" t="str">
            <v/>
          </cell>
          <cell r="X187" t="str">
            <v>Y</v>
          </cell>
          <cell r="Y187" t="str">
            <v>Y</v>
          </cell>
          <cell r="Z187" t="str">
            <v/>
          </cell>
          <cell r="AA187" t="str">
            <v>Y</v>
          </cell>
          <cell r="AB187">
            <v>0</v>
          </cell>
          <cell r="AC187" t="str">
            <v>Y</v>
          </cell>
          <cell r="AD187">
            <v>0</v>
          </cell>
          <cell r="AG187">
            <v>47557.089999999618</v>
          </cell>
          <cell r="AH187">
            <v>0</v>
          </cell>
          <cell r="AI187">
            <v>47557.089999999618</v>
          </cell>
          <cell r="AJ187">
            <v>12815.24</v>
          </cell>
          <cell r="AK187">
            <v>60372.329999999616</v>
          </cell>
        </row>
        <row r="188">
          <cell r="A188">
            <v>3294</v>
          </cell>
          <cell r="B188">
            <v>5269</v>
          </cell>
          <cell r="C188" t="str">
            <v>Thomas Willingale School</v>
          </cell>
          <cell r="D188" t="str">
            <v>Y</v>
          </cell>
          <cell r="E188" t="str">
            <v>Y</v>
          </cell>
          <cell r="F188" t="str">
            <v>Y</v>
          </cell>
          <cell r="G188" t="str">
            <v>Y</v>
          </cell>
          <cell r="H188" t="str">
            <v>Y</v>
          </cell>
          <cell r="I188" t="str">
            <v>Y</v>
          </cell>
          <cell r="J188">
            <v>0</v>
          </cell>
          <cell r="K188" t="str">
            <v>Y</v>
          </cell>
          <cell r="L188">
            <v>0</v>
          </cell>
          <cell r="M188" t="str">
            <v>Y</v>
          </cell>
          <cell r="N188">
            <v>0</v>
          </cell>
          <cell r="O188" t="str">
            <v>Y</v>
          </cell>
          <cell r="P188" t="str">
            <v/>
          </cell>
          <cell r="Q188" t="str">
            <v>Y</v>
          </cell>
          <cell r="R188" t="str">
            <v>Y</v>
          </cell>
          <cell r="S188">
            <v>0</v>
          </cell>
          <cell r="T188" t="str">
            <v>Y</v>
          </cell>
          <cell r="U188">
            <v>0</v>
          </cell>
          <cell r="V188" t="str">
            <v>Y</v>
          </cell>
          <cell r="W188" t="str">
            <v/>
          </cell>
          <cell r="X188" t="str">
            <v>Y</v>
          </cell>
          <cell r="Y188" t="str">
            <v>Y</v>
          </cell>
          <cell r="Z188" t="str">
            <v/>
          </cell>
          <cell r="AA188" t="str">
            <v>Y</v>
          </cell>
          <cell r="AB188">
            <v>0</v>
          </cell>
          <cell r="AC188" t="str">
            <v>Y</v>
          </cell>
          <cell r="AD188">
            <v>0</v>
          </cell>
          <cell r="AG188">
            <v>749401.60000000009</v>
          </cell>
          <cell r="AH188">
            <v>0</v>
          </cell>
          <cell r="AI188">
            <v>749401.60000000009</v>
          </cell>
          <cell r="AJ188">
            <v>0</v>
          </cell>
          <cell r="AK188">
            <v>749401.60000000009</v>
          </cell>
        </row>
        <row r="189">
          <cell r="A189">
            <v>4490</v>
          </cell>
          <cell r="B189">
            <v>2630</v>
          </cell>
          <cell r="C189" t="str">
            <v>Tollesbury C P</v>
          </cell>
          <cell r="D189" t="str">
            <v>Y</v>
          </cell>
          <cell r="E189" t="str">
            <v>Y</v>
          </cell>
          <cell r="F189" t="str">
            <v>Y</v>
          </cell>
          <cell r="G189" t="str">
            <v>Y</v>
          </cell>
          <cell r="H189" t="str">
            <v>Y</v>
          </cell>
          <cell r="I189" t="str">
            <v>Y</v>
          </cell>
          <cell r="J189">
            <v>0</v>
          </cell>
          <cell r="K189" t="str">
            <v>Y</v>
          </cell>
          <cell r="L189">
            <v>0</v>
          </cell>
          <cell r="M189" t="str">
            <v>Y</v>
          </cell>
          <cell r="N189">
            <v>0</v>
          </cell>
          <cell r="O189" t="str">
            <v>Y</v>
          </cell>
          <cell r="P189" t="str">
            <v/>
          </cell>
          <cell r="Q189" t="str">
            <v>Y</v>
          </cell>
          <cell r="R189" t="str">
            <v>Y</v>
          </cell>
          <cell r="S189">
            <v>0</v>
          </cell>
          <cell r="T189" t="str">
            <v>Y</v>
          </cell>
          <cell r="U189">
            <v>0</v>
          </cell>
          <cell r="V189" t="str">
            <v>Y</v>
          </cell>
          <cell r="W189" t="str">
            <v/>
          </cell>
          <cell r="X189" t="str">
            <v>Y</v>
          </cell>
          <cell r="Y189" t="str">
            <v>Y</v>
          </cell>
          <cell r="Z189" t="str">
            <v/>
          </cell>
          <cell r="AA189" t="str">
            <v>Y</v>
          </cell>
          <cell r="AB189">
            <v>0</v>
          </cell>
          <cell r="AC189" t="str">
            <v>Y</v>
          </cell>
          <cell r="AD189">
            <v>0</v>
          </cell>
          <cell r="AG189">
            <v>66480.700000000419</v>
          </cell>
          <cell r="AH189">
            <v>0</v>
          </cell>
          <cell r="AI189">
            <v>66480.700000000419</v>
          </cell>
          <cell r="AJ189">
            <v>10739.2</v>
          </cell>
          <cell r="AK189">
            <v>77219.900000000416</v>
          </cell>
        </row>
        <row r="190">
          <cell r="A190">
            <v>1688</v>
          </cell>
          <cell r="B190">
            <v>2210</v>
          </cell>
          <cell r="C190" t="str">
            <v>Trinity Road C P Chelmsford</v>
          </cell>
          <cell r="D190" t="str">
            <v>Y</v>
          </cell>
          <cell r="E190" t="str">
            <v>Y</v>
          </cell>
          <cell r="F190" t="str">
            <v>Y</v>
          </cell>
          <cell r="G190" t="str">
            <v>Y</v>
          </cell>
          <cell r="H190" t="str">
            <v>Y</v>
          </cell>
          <cell r="I190" t="str">
            <v>Y</v>
          </cell>
          <cell r="J190">
            <v>0</v>
          </cell>
          <cell r="K190" t="str">
            <v>Y</v>
          </cell>
          <cell r="L190">
            <v>0</v>
          </cell>
          <cell r="M190" t="str">
            <v>Y</v>
          </cell>
          <cell r="N190">
            <v>0</v>
          </cell>
          <cell r="O190" t="str">
            <v>Y</v>
          </cell>
          <cell r="P190" t="str">
            <v/>
          </cell>
          <cell r="Q190" t="str">
            <v>Y</v>
          </cell>
          <cell r="R190" t="str">
            <v>Y</v>
          </cell>
          <cell r="S190">
            <v>0</v>
          </cell>
          <cell r="T190" t="str">
            <v>Y</v>
          </cell>
          <cell r="U190">
            <v>0</v>
          </cell>
          <cell r="V190" t="str">
            <v>Y</v>
          </cell>
          <cell r="W190" t="str">
            <v/>
          </cell>
          <cell r="X190" t="str">
            <v>Y</v>
          </cell>
          <cell r="Y190" t="str">
            <v>Y</v>
          </cell>
          <cell r="Z190" t="str">
            <v/>
          </cell>
          <cell r="AA190" t="str">
            <v>Y</v>
          </cell>
          <cell r="AB190">
            <v>0</v>
          </cell>
          <cell r="AC190" t="str">
            <v>Y</v>
          </cell>
          <cell r="AD190">
            <v>0</v>
          </cell>
          <cell r="AG190">
            <v>500224.90999999968</v>
          </cell>
          <cell r="AH190">
            <v>0</v>
          </cell>
          <cell r="AI190">
            <v>500224.90999999968</v>
          </cell>
          <cell r="AJ190">
            <v>10675.92</v>
          </cell>
          <cell r="AK190">
            <v>510900.82999999967</v>
          </cell>
        </row>
        <row r="191">
          <cell r="A191">
            <v>4150</v>
          </cell>
          <cell r="B191">
            <v>3814</v>
          </cell>
          <cell r="C191" t="str">
            <v>Trinity St Marys CE P South Woodham</v>
          </cell>
          <cell r="D191" t="str">
            <v>Y</v>
          </cell>
          <cell r="E191" t="str">
            <v>Y</v>
          </cell>
          <cell r="F191" t="str">
            <v>Y</v>
          </cell>
          <cell r="G191" t="str">
            <v>Y</v>
          </cell>
          <cell r="H191" t="str">
            <v>Y</v>
          </cell>
          <cell r="I191" t="str">
            <v>Y</v>
          </cell>
          <cell r="J191">
            <v>0</v>
          </cell>
          <cell r="K191" t="str">
            <v>Y</v>
          </cell>
          <cell r="L191">
            <v>0</v>
          </cell>
          <cell r="M191" t="str">
            <v>Y</v>
          </cell>
          <cell r="N191">
            <v>0</v>
          </cell>
          <cell r="O191" t="str">
            <v>Y</v>
          </cell>
          <cell r="P191" t="str">
            <v/>
          </cell>
          <cell r="Q191" t="str">
            <v>Y</v>
          </cell>
          <cell r="R191" t="str">
            <v>Y</v>
          </cell>
          <cell r="S191">
            <v>0</v>
          </cell>
          <cell r="T191" t="str">
            <v>Y</v>
          </cell>
          <cell r="U191">
            <v>0</v>
          </cell>
          <cell r="V191" t="str">
            <v>Y</v>
          </cell>
          <cell r="W191" t="str">
            <v/>
          </cell>
          <cell r="X191" t="str">
            <v>Y</v>
          </cell>
          <cell r="Y191" t="str">
            <v>Y</v>
          </cell>
          <cell r="Z191" t="str">
            <v/>
          </cell>
          <cell r="AA191" t="str">
            <v>Y</v>
          </cell>
          <cell r="AB191">
            <v>0</v>
          </cell>
          <cell r="AC191" t="str">
            <v>Y</v>
          </cell>
          <cell r="AD191">
            <v>0</v>
          </cell>
          <cell r="AG191">
            <v>233904.40000000037</v>
          </cell>
          <cell r="AH191">
            <v>0</v>
          </cell>
          <cell r="AI191">
            <v>233904.40000000037</v>
          </cell>
          <cell r="AJ191">
            <v>7591.18</v>
          </cell>
          <cell r="AK191">
            <v>241495.58000000037</v>
          </cell>
        </row>
        <row r="192">
          <cell r="A192">
            <v>4550</v>
          </cell>
          <cell r="B192">
            <v>5270</v>
          </cell>
          <cell r="C192" t="str">
            <v>Upshire Primary Foundation School</v>
          </cell>
          <cell r="D192" t="str">
            <v>Y</v>
          </cell>
          <cell r="E192" t="str">
            <v>Y</v>
          </cell>
          <cell r="F192" t="str">
            <v>Y</v>
          </cell>
          <cell r="G192" t="str">
            <v>Y</v>
          </cell>
          <cell r="H192" t="str">
            <v>Y</v>
          </cell>
          <cell r="I192" t="str">
            <v>Y</v>
          </cell>
          <cell r="J192">
            <v>0</v>
          </cell>
          <cell r="K192" t="str">
            <v>Y</v>
          </cell>
          <cell r="L192">
            <v>0</v>
          </cell>
          <cell r="M192" t="str">
            <v>Y</v>
          </cell>
          <cell r="N192">
            <v>0</v>
          </cell>
          <cell r="O192" t="str">
            <v>Y</v>
          </cell>
          <cell r="P192" t="str">
            <v/>
          </cell>
          <cell r="Q192" t="str">
            <v>Y</v>
          </cell>
          <cell r="R192" t="str">
            <v>Y</v>
          </cell>
          <cell r="S192">
            <v>0</v>
          </cell>
          <cell r="T192" t="str">
            <v>Y</v>
          </cell>
          <cell r="U192">
            <v>0</v>
          </cell>
          <cell r="V192" t="str">
            <v>Y</v>
          </cell>
          <cell r="W192" t="str">
            <v/>
          </cell>
          <cell r="X192" t="str">
            <v>Y</v>
          </cell>
          <cell r="Y192" t="str">
            <v>Y</v>
          </cell>
          <cell r="Z192" t="str">
            <v/>
          </cell>
          <cell r="AA192" t="str">
            <v>Y</v>
          </cell>
          <cell r="AB192">
            <v>0</v>
          </cell>
          <cell r="AC192" t="str">
            <v>Y</v>
          </cell>
          <cell r="AD192">
            <v>0</v>
          </cell>
          <cell r="AG192">
            <v>114110.33999999956</v>
          </cell>
          <cell r="AH192">
            <v>56926.890000000058</v>
          </cell>
          <cell r="AI192">
            <v>171037.22999999963</v>
          </cell>
          <cell r="AJ192">
            <v>3259.130000000001</v>
          </cell>
          <cell r="AK192">
            <v>174296.35999999964</v>
          </cell>
        </row>
        <row r="193">
          <cell r="A193">
            <v>4600</v>
          </cell>
          <cell r="B193">
            <v>2261</v>
          </cell>
          <cell r="C193" t="str">
            <v>Vange C P &amp; N</v>
          </cell>
          <cell r="D193" t="str">
            <v>Y</v>
          </cell>
          <cell r="E193" t="str">
            <v>Y</v>
          </cell>
          <cell r="F193" t="str">
            <v>Y</v>
          </cell>
          <cell r="G193" t="str">
            <v>Y</v>
          </cell>
          <cell r="H193" t="str">
            <v>Y</v>
          </cell>
          <cell r="I193" t="str">
            <v>Y</v>
          </cell>
          <cell r="J193">
            <v>0</v>
          </cell>
          <cell r="K193" t="str">
            <v>Y</v>
          </cell>
          <cell r="L193">
            <v>0</v>
          </cell>
          <cell r="M193" t="str">
            <v>Y</v>
          </cell>
          <cell r="N193">
            <v>0</v>
          </cell>
          <cell r="O193" t="str">
            <v>Y</v>
          </cell>
          <cell r="P193" t="str">
            <v/>
          </cell>
          <cell r="Q193" t="str">
            <v>Y</v>
          </cell>
          <cell r="R193" t="str">
            <v>Y</v>
          </cell>
          <cell r="S193">
            <v>0</v>
          </cell>
          <cell r="T193" t="str">
            <v>Y</v>
          </cell>
          <cell r="U193">
            <v>0</v>
          </cell>
          <cell r="V193" t="str">
            <v>Y</v>
          </cell>
          <cell r="W193" t="str">
            <v/>
          </cell>
          <cell r="X193" t="str">
            <v>Y</v>
          </cell>
          <cell r="Y193" t="str">
            <v>Y</v>
          </cell>
          <cell r="Z193" t="str">
            <v/>
          </cell>
          <cell r="AA193" t="str">
            <v>Y</v>
          </cell>
          <cell r="AB193">
            <v>0</v>
          </cell>
          <cell r="AC193" t="str">
            <v>Y</v>
          </cell>
          <cell r="AD193">
            <v>0</v>
          </cell>
          <cell r="AG193">
            <v>128370.8899999999</v>
          </cell>
          <cell r="AH193">
            <v>0</v>
          </cell>
          <cell r="AI193">
            <v>128370.8899999999</v>
          </cell>
          <cell r="AJ193">
            <v>0</v>
          </cell>
          <cell r="AK193">
            <v>128370.8899999999</v>
          </cell>
        </row>
        <row r="194">
          <cell r="A194">
            <v>4724</v>
          </cell>
          <cell r="B194">
            <v>3820</v>
          </cell>
          <cell r="C194" t="str">
            <v>W &amp; S Hanningfield St Peters CE P</v>
          </cell>
          <cell r="D194" t="str">
            <v>Y</v>
          </cell>
          <cell r="E194" t="str">
            <v>Y</v>
          </cell>
          <cell r="F194" t="str">
            <v>Y</v>
          </cell>
          <cell r="G194" t="str">
            <v>Y</v>
          </cell>
          <cell r="H194" t="str">
            <v>Y</v>
          </cell>
          <cell r="I194" t="str">
            <v>Y</v>
          </cell>
          <cell r="J194">
            <v>0</v>
          </cell>
          <cell r="K194" t="str">
            <v>Y</v>
          </cell>
          <cell r="L194">
            <v>0</v>
          </cell>
          <cell r="M194" t="str">
            <v>Y</v>
          </cell>
          <cell r="N194">
            <v>0</v>
          </cell>
          <cell r="O194" t="str">
            <v>Y</v>
          </cell>
          <cell r="P194" t="str">
            <v/>
          </cell>
          <cell r="Q194" t="str">
            <v>Y</v>
          </cell>
          <cell r="R194" t="str">
            <v>Y</v>
          </cell>
          <cell r="S194">
            <v>0</v>
          </cell>
          <cell r="T194" t="str">
            <v>Y</v>
          </cell>
          <cell r="U194">
            <v>0</v>
          </cell>
          <cell r="V194" t="str">
            <v>Y</v>
          </cell>
          <cell r="W194" t="str">
            <v/>
          </cell>
          <cell r="X194" t="str">
            <v>Y</v>
          </cell>
          <cell r="Y194" t="str">
            <v>Y</v>
          </cell>
          <cell r="Z194" t="str">
            <v/>
          </cell>
          <cell r="AA194" t="str">
            <v>Y</v>
          </cell>
          <cell r="AB194">
            <v>0</v>
          </cell>
          <cell r="AC194" t="str">
            <v>Y</v>
          </cell>
          <cell r="AD194">
            <v>0</v>
          </cell>
          <cell r="AG194">
            <v>118564.91000000015</v>
          </cell>
          <cell r="AH194">
            <v>0</v>
          </cell>
          <cell r="AI194">
            <v>118564.91000000015</v>
          </cell>
          <cell r="AJ194">
            <v>17800.73</v>
          </cell>
          <cell r="AK194">
            <v>136365.64000000016</v>
          </cell>
        </row>
        <row r="195">
          <cell r="A195">
            <v>4680</v>
          </cell>
          <cell r="B195">
            <v>5260</v>
          </cell>
          <cell r="C195" t="str">
            <v>Walton Primary School</v>
          </cell>
          <cell r="D195" t="str">
            <v>Y</v>
          </cell>
          <cell r="E195" t="str">
            <v>Y</v>
          </cell>
          <cell r="F195" t="str">
            <v>Y</v>
          </cell>
          <cell r="G195" t="str">
            <v>Y</v>
          </cell>
          <cell r="H195" t="str">
            <v>Y</v>
          </cell>
          <cell r="I195" t="str">
            <v>Y</v>
          </cell>
          <cell r="J195">
            <v>0</v>
          </cell>
          <cell r="K195" t="str">
            <v>Y</v>
          </cell>
          <cell r="L195">
            <v>0</v>
          </cell>
          <cell r="M195" t="str">
            <v>Y</v>
          </cell>
          <cell r="N195">
            <v>0</v>
          </cell>
          <cell r="O195" t="str">
            <v>Y</v>
          </cell>
          <cell r="P195" t="str">
            <v/>
          </cell>
          <cell r="Q195" t="str">
            <v>Y</v>
          </cell>
          <cell r="R195" t="str">
            <v>Y</v>
          </cell>
          <cell r="S195">
            <v>0</v>
          </cell>
          <cell r="T195" t="str">
            <v>Y</v>
          </cell>
          <cell r="U195">
            <v>0</v>
          </cell>
          <cell r="V195" t="str">
            <v>Y</v>
          </cell>
          <cell r="W195" t="str">
            <v/>
          </cell>
          <cell r="X195" t="str">
            <v>Y</v>
          </cell>
          <cell r="Y195" t="str">
            <v>Y</v>
          </cell>
          <cell r="Z195" t="str">
            <v/>
          </cell>
          <cell r="AA195" t="str">
            <v>Y</v>
          </cell>
          <cell r="AB195">
            <v>0</v>
          </cell>
          <cell r="AC195" t="str">
            <v>Y</v>
          </cell>
          <cell r="AD195">
            <v>0</v>
          </cell>
          <cell r="AG195">
            <v>311933.5700000003</v>
          </cell>
          <cell r="AH195">
            <v>0</v>
          </cell>
          <cell r="AI195">
            <v>311933.5700000003</v>
          </cell>
          <cell r="AJ195">
            <v>1380.8100000000013</v>
          </cell>
          <cell r="AK195">
            <v>313314.3800000003</v>
          </cell>
        </row>
        <row r="196">
          <cell r="A196">
            <v>1430</v>
          </cell>
          <cell r="B196">
            <v>2919</v>
          </cell>
          <cell r="C196" t="str">
            <v>Warley C P Brentwood</v>
          </cell>
          <cell r="D196" t="str">
            <v>Y</v>
          </cell>
          <cell r="E196" t="str">
            <v>Y</v>
          </cell>
          <cell r="F196" t="str">
            <v>Y</v>
          </cell>
          <cell r="G196" t="str">
            <v>Y</v>
          </cell>
          <cell r="H196" t="str">
            <v>Y</v>
          </cell>
          <cell r="I196" t="str">
            <v>Y</v>
          </cell>
          <cell r="J196">
            <v>0</v>
          </cell>
          <cell r="K196" t="str">
            <v>Y</v>
          </cell>
          <cell r="L196">
            <v>0</v>
          </cell>
          <cell r="M196" t="str">
            <v>Y</v>
          </cell>
          <cell r="N196">
            <v>0</v>
          </cell>
          <cell r="O196" t="str">
            <v>Y</v>
          </cell>
          <cell r="P196" t="str">
            <v/>
          </cell>
          <cell r="Q196" t="str">
            <v>Y</v>
          </cell>
          <cell r="R196" t="str">
            <v>Y</v>
          </cell>
          <cell r="S196">
            <v>0</v>
          </cell>
          <cell r="T196" t="str">
            <v>Y</v>
          </cell>
          <cell r="U196">
            <v>0</v>
          </cell>
          <cell r="V196" t="str">
            <v>Y</v>
          </cell>
          <cell r="W196" t="str">
            <v/>
          </cell>
          <cell r="X196" t="str">
            <v>Y</v>
          </cell>
          <cell r="Y196" t="str">
            <v>Y</v>
          </cell>
          <cell r="Z196" t="str">
            <v/>
          </cell>
          <cell r="AA196" t="str">
            <v>Y</v>
          </cell>
          <cell r="AB196">
            <v>0</v>
          </cell>
          <cell r="AC196" t="str">
            <v>Y</v>
          </cell>
          <cell r="AD196">
            <v>0</v>
          </cell>
          <cell r="AG196">
            <v>124460.58999999985</v>
          </cell>
          <cell r="AH196">
            <v>0</v>
          </cell>
          <cell r="AI196">
            <v>124460.58999999985</v>
          </cell>
          <cell r="AJ196">
            <v>0.5</v>
          </cell>
          <cell r="AK196">
            <v>124461.08999999985</v>
          </cell>
        </row>
        <row r="197">
          <cell r="A197">
            <v>3336</v>
          </cell>
          <cell r="B197">
            <v>2649</v>
          </cell>
          <cell r="C197" t="str">
            <v xml:space="preserve">Wentworth C P Maldon </v>
          </cell>
          <cell r="D197" t="str">
            <v>Y</v>
          </cell>
          <cell r="E197" t="str">
            <v>Y</v>
          </cell>
          <cell r="F197" t="str">
            <v>Y</v>
          </cell>
          <cell r="G197" t="str">
            <v>Y</v>
          </cell>
          <cell r="H197" t="str">
            <v>Y</v>
          </cell>
          <cell r="I197" t="str">
            <v>Y</v>
          </cell>
          <cell r="J197">
            <v>0</v>
          </cell>
          <cell r="K197" t="str">
            <v>Y</v>
          </cell>
          <cell r="L197">
            <v>0</v>
          </cell>
          <cell r="M197" t="str">
            <v>Y</v>
          </cell>
          <cell r="N197">
            <v>0</v>
          </cell>
          <cell r="O197" t="str">
            <v>Y</v>
          </cell>
          <cell r="P197" t="str">
            <v/>
          </cell>
          <cell r="Q197" t="str">
            <v>Y</v>
          </cell>
          <cell r="R197" t="str">
            <v>Y</v>
          </cell>
          <cell r="S197">
            <v>0</v>
          </cell>
          <cell r="T197" t="str">
            <v>Y</v>
          </cell>
          <cell r="U197">
            <v>0</v>
          </cell>
          <cell r="V197" t="str">
            <v>Y</v>
          </cell>
          <cell r="W197" t="str">
            <v/>
          </cell>
          <cell r="X197" t="str">
            <v>Y</v>
          </cell>
          <cell r="Y197" t="str">
            <v>Y</v>
          </cell>
          <cell r="Z197" t="str">
            <v/>
          </cell>
          <cell r="AA197" t="str">
            <v>Y</v>
          </cell>
          <cell r="AB197">
            <v>0</v>
          </cell>
          <cell r="AC197" t="str">
            <v>Y</v>
          </cell>
          <cell r="AD197">
            <v>0</v>
          </cell>
          <cell r="AG197">
            <v>168988.85999999987</v>
          </cell>
          <cell r="AH197">
            <v>0</v>
          </cell>
          <cell r="AI197">
            <v>168988.85999999987</v>
          </cell>
          <cell r="AJ197">
            <v>0</v>
          </cell>
          <cell r="AK197">
            <v>168988.85999999987</v>
          </cell>
        </row>
        <row r="198">
          <cell r="A198">
            <v>4706</v>
          </cell>
          <cell r="B198">
            <v>2624</v>
          </cell>
          <cell r="C198" t="str">
            <v>West Horndon C P</v>
          </cell>
          <cell r="D198" t="str">
            <v>Y</v>
          </cell>
          <cell r="E198" t="str">
            <v>Y</v>
          </cell>
          <cell r="F198" t="str">
            <v>Y</v>
          </cell>
          <cell r="G198" t="str">
            <v>Y</v>
          </cell>
          <cell r="H198" t="str">
            <v>Y</v>
          </cell>
          <cell r="I198" t="str">
            <v>Y</v>
          </cell>
          <cell r="J198">
            <v>0</v>
          </cell>
          <cell r="K198" t="str">
            <v>Y</v>
          </cell>
          <cell r="L198">
            <v>0</v>
          </cell>
          <cell r="M198" t="str">
            <v>Y</v>
          </cell>
          <cell r="N198">
            <v>0</v>
          </cell>
          <cell r="O198" t="str">
            <v>Y</v>
          </cell>
          <cell r="P198" t="str">
            <v/>
          </cell>
          <cell r="Q198" t="str">
            <v>Y</v>
          </cell>
          <cell r="R198" t="str">
            <v>Y</v>
          </cell>
          <cell r="S198">
            <v>0</v>
          </cell>
          <cell r="T198" t="str">
            <v>Y</v>
          </cell>
          <cell r="U198">
            <v>0</v>
          </cell>
          <cell r="V198" t="str">
            <v>Y</v>
          </cell>
          <cell r="W198" t="str">
            <v/>
          </cell>
          <cell r="X198" t="str">
            <v>Y</v>
          </cell>
          <cell r="Y198" t="str">
            <v>Y</v>
          </cell>
          <cell r="Z198" t="str">
            <v/>
          </cell>
          <cell r="AA198" t="str">
            <v>Y</v>
          </cell>
          <cell r="AB198">
            <v>0</v>
          </cell>
          <cell r="AC198" t="str">
            <v>Y</v>
          </cell>
          <cell r="AD198">
            <v>0</v>
          </cell>
          <cell r="AG198">
            <v>171089.5700000003</v>
          </cell>
          <cell r="AH198">
            <v>0</v>
          </cell>
          <cell r="AI198">
            <v>171089.5700000003</v>
          </cell>
          <cell r="AJ198">
            <v>12848.52</v>
          </cell>
          <cell r="AK198">
            <v>183938.09000000029</v>
          </cell>
        </row>
        <row r="199">
          <cell r="A199">
            <v>1690</v>
          </cell>
          <cell r="B199">
            <v>2879</v>
          </cell>
          <cell r="C199" t="str">
            <v>Westlands C P Chelmsford</v>
          </cell>
          <cell r="D199" t="str">
            <v>Y</v>
          </cell>
          <cell r="E199" t="str">
            <v>Y</v>
          </cell>
          <cell r="F199" t="str">
            <v>Y</v>
          </cell>
          <cell r="G199" t="str">
            <v>Y</v>
          </cell>
          <cell r="H199" t="str">
            <v>Y</v>
          </cell>
          <cell r="I199" t="str">
            <v>Y</v>
          </cell>
          <cell r="J199">
            <v>0</v>
          </cell>
          <cell r="K199" t="str">
            <v>Y</v>
          </cell>
          <cell r="L199">
            <v>0</v>
          </cell>
          <cell r="M199" t="str">
            <v>Y</v>
          </cell>
          <cell r="N199">
            <v>0</v>
          </cell>
          <cell r="O199" t="str">
            <v>Y</v>
          </cell>
          <cell r="P199" t="str">
            <v/>
          </cell>
          <cell r="Q199" t="str">
            <v>Y</v>
          </cell>
          <cell r="R199" t="str">
            <v>Y</v>
          </cell>
          <cell r="S199">
            <v>0</v>
          </cell>
          <cell r="T199" t="str">
            <v>Y</v>
          </cell>
          <cell r="U199">
            <v>0</v>
          </cell>
          <cell r="V199" t="str">
            <v>Y</v>
          </cell>
          <cell r="W199" t="str">
            <v/>
          </cell>
          <cell r="X199" t="str">
            <v>Y</v>
          </cell>
          <cell r="Y199" t="str">
            <v>Y</v>
          </cell>
          <cell r="Z199" t="str">
            <v/>
          </cell>
          <cell r="AA199" t="str">
            <v>Y</v>
          </cell>
          <cell r="AB199">
            <v>0</v>
          </cell>
          <cell r="AC199" t="str">
            <v>Y</v>
          </cell>
          <cell r="AD199">
            <v>0</v>
          </cell>
          <cell r="AG199">
            <v>484259.84999999963</v>
          </cell>
          <cell r="AH199">
            <v>0</v>
          </cell>
          <cell r="AI199">
            <v>484259.84999999963</v>
          </cell>
          <cell r="AJ199">
            <v>1878.7799999999988</v>
          </cell>
          <cell r="AK199">
            <v>486138.62999999966</v>
          </cell>
        </row>
        <row r="200">
          <cell r="A200">
            <v>4734</v>
          </cell>
          <cell r="B200">
            <v>3212</v>
          </cell>
          <cell r="C200" t="str">
            <v>Wethersfield CE P</v>
          </cell>
          <cell r="D200" t="str">
            <v>Y</v>
          </cell>
          <cell r="E200" t="str">
            <v>Y</v>
          </cell>
          <cell r="F200" t="str">
            <v>Y</v>
          </cell>
          <cell r="G200" t="str">
            <v>Y</v>
          </cell>
          <cell r="H200" t="str">
            <v>Y</v>
          </cell>
          <cell r="I200" t="str">
            <v>Y</v>
          </cell>
          <cell r="J200">
            <v>0</v>
          </cell>
          <cell r="K200" t="str">
            <v>Y</v>
          </cell>
          <cell r="L200">
            <v>0</v>
          </cell>
          <cell r="M200" t="str">
            <v>Y</v>
          </cell>
          <cell r="N200">
            <v>0</v>
          </cell>
          <cell r="O200" t="str">
            <v>Y</v>
          </cell>
          <cell r="P200" t="str">
            <v/>
          </cell>
          <cell r="Q200" t="str">
            <v>Y</v>
          </cell>
          <cell r="R200" t="str">
            <v>Y</v>
          </cell>
          <cell r="S200">
            <v>0</v>
          </cell>
          <cell r="T200" t="str">
            <v>Y</v>
          </cell>
          <cell r="U200">
            <v>0</v>
          </cell>
          <cell r="V200" t="str">
            <v>Y</v>
          </cell>
          <cell r="W200" t="str">
            <v/>
          </cell>
          <cell r="X200" t="str">
            <v>Y</v>
          </cell>
          <cell r="Y200" t="str">
            <v>Y</v>
          </cell>
          <cell r="Z200" t="str">
            <v/>
          </cell>
          <cell r="AA200" t="str">
            <v>Y</v>
          </cell>
          <cell r="AB200">
            <v>0</v>
          </cell>
          <cell r="AC200" t="str">
            <v>Y</v>
          </cell>
          <cell r="AD200">
            <v>0</v>
          </cell>
          <cell r="AG200">
            <v>54904.130000000034</v>
          </cell>
          <cell r="AH200">
            <v>0</v>
          </cell>
          <cell r="AI200">
            <v>54904.130000000034</v>
          </cell>
          <cell r="AJ200">
            <v>11284.239999999998</v>
          </cell>
          <cell r="AK200">
            <v>66188.370000000024</v>
          </cell>
        </row>
        <row r="201">
          <cell r="A201">
            <v>1384</v>
          </cell>
          <cell r="B201">
            <v>2767</v>
          </cell>
          <cell r="C201" t="str">
            <v>White Court C P Braintree</v>
          </cell>
          <cell r="D201" t="str">
            <v>Y</v>
          </cell>
          <cell r="E201" t="str">
            <v>Y</v>
          </cell>
          <cell r="F201" t="str">
            <v>Y</v>
          </cell>
          <cell r="G201" t="str">
            <v>Y</v>
          </cell>
          <cell r="H201" t="str">
            <v>Y</v>
          </cell>
          <cell r="I201" t="str">
            <v>Y</v>
          </cell>
          <cell r="J201">
            <v>0</v>
          </cell>
          <cell r="K201" t="str">
            <v>Y</v>
          </cell>
          <cell r="L201">
            <v>0</v>
          </cell>
          <cell r="M201" t="str">
            <v>Y</v>
          </cell>
          <cell r="N201">
            <v>0</v>
          </cell>
          <cell r="O201" t="str">
            <v>Y</v>
          </cell>
          <cell r="P201" t="str">
            <v/>
          </cell>
          <cell r="Q201" t="str">
            <v>Y</v>
          </cell>
          <cell r="R201" t="str">
            <v>Y</v>
          </cell>
          <cell r="S201">
            <v>0</v>
          </cell>
          <cell r="T201" t="str">
            <v>Y</v>
          </cell>
          <cell r="U201">
            <v>0</v>
          </cell>
          <cell r="V201" t="str">
            <v>Y</v>
          </cell>
          <cell r="W201" t="str">
            <v/>
          </cell>
          <cell r="X201" t="str">
            <v>Y</v>
          </cell>
          <cell r="Y201" t="str">
            <v>n/a</v>
          </cell>
          <cell r="Z201" t="str">
            <v>Y</v>
          </cell>
          <cell r="AA201" t="str">
            <v>Y</v>
          </cell>
          <cell r="AB201">
            <v>0</v>
          </cell>
          <cell r="AC201" t="str">
            <v>Y</v>
          </cell>
          <cell r="AD201">
            <v>0</v>
          </cell>
          <cell r="AG201">
            <v>135829.36999999871</v>
          </cell>
          <cell r="AH201">
            <v>0</v>
          </cell>
          <cell r="AI201">
            <v>135829.36999999871</v>
          </cell>
          <cell r="AJ201">
            <v>21835.52</v>
          </cell>
          <cell r="AK201">
            <v>157664.8899999987</v>
          </cell>
        </row>
        <row r="202">
          <cell r="A202">
            <v>4744</v>
          </cell>
          <cell r="B202">
            <v>3213</v>
          </cell>
          <cell r="C202" t="str">
            <v>White Notley CE P</v>
          </cell>
          <cell r="D202" t="str">
            <v>Y</v>
          </cell>
          <cell r="E202" t="str">
            <v>Y</v>
          </cell>
          <cell r="F202" t="str">
            <v>Y</v>
          </cell>
          <cell r="G202" t="str">
            <v>Y</v>
          </cell>
          <cell r="H202" t="str">
            <v>Y</v>
          </cell>
          <cell r="I202" t="str">
            <v>Y</v>
          </cell>
          <cell r="J202">
            <v>0</v>
          </cell>
          <cell r="K202" t="str">
            <v>Y</v>
          </cell>
          <cell r="L202">
            <v>0</v>
          </cell>
          <cell r="M202" t="str">
            <v>Y</v>
          </cell>
          <cell r="N202">
            <v>0</v>
          </cell>
          <cell r="O202" t="str">
            <v>Y</v>
          </cell>
          <cell r="P202" t="str">
            <v/>
          </cell>
          <cell r="Q202" t="str">
            <v>Y</v>
          </cell>
          <cell r="R202" t="str">
            <v>Y</v>
          </cell>
          <cell r="S202">
            <v>0</v>
          </cell>
          <cell r="T202" t="str">
            <v>Y</v>
          </cell>
          <cell r="U202">
            <v>0</v>
          </cell>
          <cell r="V202" t="str">
            <v>Y</v>
          </cell>
          <cell r="W202" t="str">
            <v/>
          </cell>
          <cell r="X202" t="str">
            <v>Y</v>
          </cell>
          <cell r="Y202" t="str">
            <v>Y</v>
          </cell>
          <cell r="Z202" t="str">
            <v/>
          </cell>
          <cell r="AA202" t="str">
            <v>Y</v>
          </cell>
          <cell r="AB202">
            <v>0</v>
          </cell>
          <cell r="AC202" t="str">
            <v>Y</v>
          </cell>
          <cell r="AD202">
            <v>0</v>
          </cell>
          <cell r="AG202">
            <v>43781.520000000135</v>
          </cell>
          <cell r="AH202">
            <v>0</v>
          </cell>
          <cell r="AI202">
            <v>43781.520000000135</v>
          </cell>
          <cell r="AJ202">
            <v>57.419999999998254</v>
          </cell>
          <cell r="AK202">
            <v>43838.940000000133</v>
          </cell>
        </row>
        <row r="203">
          <cell r="A203">
            <v>4754</v>
          </cell>
          <cell r="B203">
            <v>2271</v>
          </cell>
          <cell r="C203" t="str">
            <v>Wickford C P</v>
          </cell>
          <cell r="D203" t="str">
            <v>Y</v>
          </cell>
          <cell r="E203" t="str">
            <v>Y</v>
          </cell>
          <cell r="F203" t="str">
            <v>Y</v>
          </cell>
          <cell r="G203" t="str">
            <v>N</v>
          </cell>
          <cell r="H203" t="str">
            <v>N</v>
          </cell>
          <cell r="I203" t="str">
            <v>Y</v>
          </cell>
          <cell r="J203">
            <v>0</v>
          </cell>
          <cell r="K203" t="str">
            <v>Y</v>
          </cell>
          <cell r="L203">
            <v>0</v>
          </cell>
          <cell r="M203" t="str">
            <v>Y</v>
          </cell>
          <cell r="N203">
            <v>0</v>
          </cell>
          <cell r="O203" t="str">
            <v>Y</v>
          </cell>
          <cell r="P203" t="str">
            <v/>
          </cell>
          <cell r="Q203" t="str">
            <v>Y</v>
          </cell>
          <cell r="R203" t="str">
            <v>Y</v>
          </cell>
          <cell r="S203">
            <v>0</v>
          </cell>
          <cell r="T203" t="str">
            <v>Y</v>
          </cell>
          <cell r="U203">
            <v>0</v>
          </cell>
          <cell r="V203" t="str">
            <v>Y</v>
          </cell>
          <cell r="W203" t="str">
            <v/>
          </cell>
          <cell r="X203" t="str">
            <v>Y</v>
          </cell>
          <cell r="Y203" t="str">
            <v>Y</v>
          </cell>
          <cell r="Z203" t="str">
            <v/>
          </cell>
          <cell r="AA203" t="str">
            <v>Y</v>
          </cell>
          <cell r="AB203">
            <v>0</v>
          </cell>
          <cell r="AC203" t="str">
            <v>Y</v>
          </cell>
          <cell r="AD203">
            <v>0</v>
          </cell>
          <cell r="AG203">
            <v>820894.09000000032</v>
          </cell>
          <cell r="AH203">
            <v>0</v>
          </cell>
          <cell r="AI203">
            <v>820894.09000000032</v>
          </cell>
          <cell r="AJ203">
            <v>0</v>
          </cell>
          <cell r="AK203">
            <v>820894.09000000032</v>
          </cell>
        </row>
        <row r="204">
          <cell r="A204">
            <v>2988</v>
          </cell>
          <cell r="B204">
            <v>2918</v>
          </cell>
          <cell r="C204" t="str">
            <v>Willowbrook C P, Hutton</v>
          </cell>
          <cell r="D204" t="str">
            <v>Y</v>
          </cell>
          <cell r="E204" t="str">
            <v>Y</v>
          </cell>
          <cell r="F204" t="str">
            <v>Y</v>
          </cell>
          <cell r="G204" t="str">
            <v>Y</v>
          </cell>
          <cell r="H204" t="str">
            <v>Y</v>
          </cell>
          <cell r="I204" t="str">
            <v>Y</v>
          </cell>
          <cell r="J204">
            <v>0</v>
          </cell>
          <cell r="K204" t="str">
            <v>Y</v>
          </cell>
          <cell r="L204">
            <v>0</v>
          </cell>
          <cell r="M204" t="str">
            <v>Y</v>
          </cell>
          <cell r="N204">
            <v>0</v>
          </cell>
          <cell r="O204" t="str">
            <v>Y</v>
          </cell>
          <cell r="P204" t="str">
            <v/>
          </cell>
          <cell r="Q204" t="str">
            <v>Y</v>
          </cell>
          <cell r="R204" t="str">
            <v>Y</v>
          </cell>
          <cell r="S204">
            <v>0</v>
          </cell>
          <cell r="T204" t="str">
            <v>Y</v>
          </cell>
          <cell r="U204">
            <v>0</v>
          </cell>
          <cell r="V204" t="str">
            <v>Y</v>
          </cell>
          <cell r="W204" t="str">
            <v/>
          </cell>
          <cell r="X204" t="str">
            <v>Y</v>
          </cell>
          <cell r="Y204" t="str">
            <v>Y</v>
          </cell>
          <cell r="Z204" t="str">
            <v/>
          </cell>
          <cell r="AA204" t="str">
            <v>Y</v>
          </cell>
          <cell r="AB204">
            <v>0</v>
          </cell>
          <cell r="AC204" t="str">
            <v>Y</v>
          </cell>
          <cell r="AD204">
            <v>0</v>
          </cell>
          <cell r="AG204">
            <v>199817.41000000015</v>
          </cell>
          <cell r="AH204">
            <v>0</v>
          </cell>
          <cell r="AI204">
            <v>199817.41000000015</v>
          </cell>
          <cell r="AJ204">
            <v>14292.84</v>
          </cell>
          <cell r="AK204">
            <v>214110.25000000015</v>
          </cell>
        </row>
        <row r="205">
          <cell r="A205">
            <v>4864</v>
          </cell>
          <cell r="B205">
            <v>2051</v>
          </cell>
          <cell r="C205" t="str">
            <v>Wix C P</v>
          </cell>
          <cell r="D205" t="str">
            <v>Y</v>
          </cell>
          <cell r="E205" t="str">
            <v>Y</v>
          </cell>
          <cell r="F205" t="str">
            <v>Y</v>
          </cell>
          <cell r="G205" t="str">
            <v>Y</v>
          </cell>
          <cell r="H205" t="str">
            <v>Y</v>
          </cell>
          <cell r="I205" t="str">
            <v>Y</v>
          </cell>
          <cell r="J205">
            <v>0</v>
          </cell>
          <cell r="K205" t="str">
            <v>Y</v>
          </cell>
          <cell r="L205">
            <v>0</v>
          </cell>
          <cell r="M205" t="str">
            <v>Y</v>
          </cell>
          <cell r="N205">
            <v>0</v>
          </cell>
          <cell r="O205" t="str">
            <v>Y</v>
          </cell>
          <cell r="P205" t="str">
            <v/>
          </cell>
          <cell r="Q205" t="str">
            <v>Y</v>
          </cell>
          <cell r="R205" t="str">
            <v>Y</v>
          </cell>
          <cell r="S205">
            <v>0</v>
          </cell>
          <cell r="T205" t="str">
            <v>Y</v>
          </cell>
          <cell r="U205">
            <v>0</v>
          </cell>
          <cell r="V205" t="str">
            <v>Y</v>
          </cell>
          <cell r="W205" t="str">
            <v/>
          </cell>
          <cell r="X205" t="str">
            <v>Y</v>
          </cell>
          <cell r="Y205" t="str">
            <v>Y</v>
          </cell>
          <cell r="Z205" t="str">
            <v/>
          </cell>
          <cell r="AA205" t="str">
            <v>Y</v>
          </cell>
          <cell r="AB205">
            <v>0</v>
          </cell>
          <cell r="AC205" t="str">
            <v>Y</v>
          </cell>
          <cell r="AD205">
            <v>0</v>
          </cell>
          <cell r="AG205">
            <v>31406.060000000405</v>
          </cell>
          <cell r="AH205">
            <v>0</v>
          </cell>
          <cell r="AI205">
            <v>31406.060000000405</v>
          </cell>
          <cell r="AJ205">
            <v>5662.7100000000009</v>
          </cell>
          <cell r="AK205">
            <v>37068.770000000404</v>
          </cell>
        </row>
        <row r="206">
          <cell r="A206">
            <v>1642</v>
          </cell>
          <cell r="B206">
            <v>1001</v>
          </cell>
          <cell r="C206" t="str">
            <v>Woodcroft Nursery School</v>
          </cell>
          <cell r="D206" t="str">
            <v>Y</v>
          </cell>
          <cell r="E206" t="str">
            <v>Y</v>
          </cell>
          <cell r="F206" t="str">
            <v>Y</v>
          </cell>
          <cell r="G206" t="str">
            <v>Y</v>
          </cell>
          <cell r="H206" t="str">
            <v>Y</v>
          </cell>
          <cell r="I206" t="str">
            <v>Y</v>
          </cell>
          <cell r="J206">
            <v>0</v>
          </cell>
          <cell r="K206" t="str">
            <v>Y</v>
          </cell>
          <cell r="L206">
            <v>0</v>
          </cell>
          <cell r="M206" t="str">
            <v>Y</v>
          </cell>
          <cell r="N206">
            <v>0</v>
          </cell>
          <cell r="O206" t="str">
            <v>Y</v>
          </cell>
          <cell r="P206" t="str">
            <v/>
          </cell>
          <cell r="Q206" t="str">
            <v>Y</v>
          </cell>
          <cell r="R206" t="str">
            <v>Y</v>
          </cell>
          <cell r="S206">
            <v>0</v>
          </cell>
          <cell r="T206" t="str">
            <v>Y</v>
          </cell>
          <cell r="U206">
            <v>0</v>
          </cell>
          <cell r="V206" t="str">
            <v>Y</v>
          </cell>
          <cell r="W206" t="str">
            <v/>
          </cell>
          <cell r="X206" t="str">
            <v>Y</v>
          </cell>
          <cell r="Y206" t="str">
            <v>Y</v>
          </cell>
          <cell r="Z206" t="str">
            <v/>
          </cell>
          <cell r="AA206" t="str">
            <v>Y</v>
          </cell>
          <cell r="AB206">
            <v>0</v>
          </cell>
          <cell r="AC206" t="str">
            <v>Y</v>
          </cell>
          <cell r="AD206">
            <v>0</v>
          </cell>
          <cell r="AG206">
            <v>190632.67000000004</v>
          </cell>
          <cell r="AH206">
            <v>0</v>
          </cell>
          <cell r="AI206">
            <v>190632.67000000004</v>
          </cell>
          <cell r="AJ206">
            <v>52873.13</v>
          </cell>
          <cell r="AK206">
            <v>243505.80000000005</v>
          </cell>
        </row>
        <row r="207">
          <cell r="A207">
            <v>4880</v>
          </cell>
          <cell r="B207">
            <v>3235</v>
          </cell>
          <cell r="C207" t="str">
            <v>Woodham Walter CE P</v>
          </cell>
          <cell r="D207" t="str">
            <v>Y</v>
          </cell>
          <cell r="E207" t="str">
            <v>Y</v>
          </cell>
          <cell r="F207" t="str">
            <v>Y</v>
          </cell>
          <cell r="G207" t="str">
            <v>Y</v>
          </cell>
          <cell r="H207" t="str">
            <v>Y</v>
          </cell>
          <cell r="I207" t="str">
            <v>Y</v>
          </cell>
          <cell r="J207">
            <v>0</v>
          </cell>
          <cell r="K207" t="str">
            <v>Y</v>
          </cell>
          <cell r="L207">
            <v>0</v>
          </cell>
          <cell r="M207" t="str">
            <v>Y</v>
          </cell>
          <cell r="N207">
            <v>0</v>
          </cell>
          <cell r="O207" t="str">
            <v>Y</v>
          </cell>
          <cell r="P207" t="str">
            <v/>
          </cell>
          <cell r="Q207" t="str">
            <v>Y</v>
          </cell>
          <cell r="R207" t="str">
            <v>Y</v>
          </cell>
          <cell r="S207">
            <v>0</v>
          </cell>
          <cell r="T207" t="str">
            <v>Y</v>
          </cell>
          <cell r="U207">
            <v>0</v>
          </cell>
          <cell r="V207" t="str">
            <v>Y</v>
          </cell>
          <cell r="W207" t="str">
            <v/>
          </cell>
          <cell r="X207" t="str">
            <v>Y</v>
          </cell>
          <cell r="Y207" t="str">
            <v>Y</v>
          </cell>
          <cell r="Z207" t="str">
            <v/>
          </cell>
          <cell r="AA207" t="str">
            <v>Y</v>
          </cell>
          <cell r="AB207">
            <v>0</v>
          </cell>
          <cell r="AC207" t="str">
            <v>Y</v>
          </cell>
          <cell r="AD207">
            <v>0</v>
          </cell>
          <cell r="AG207">
            <v>35789.499999999884</v>
          </cell>
          <cell r="AH207">
            <v>0</v>
          </cell>
          <cell r="AI207">
            <v>35789.499999999884</v>
          </cell>
          <cell r="AJ207">
            <v>2260.84</v>
          </cell>
          <cell r="AK207">
            <v>38050.33999999988</v>
          </cell>
        </row>
        <row r="208">
          <cell r="A208">
            <v>4898</v>
          </cell>
          <cell r="B208">
            <v>2619</v>
          </cell>
          <cell r="C208" t="str">
            <v>Writtle C I</v>
          </cell>
          <cell r="D208" t="str">
            <v>Y</v>
          </cell>
          <cell r="E208" t="str">
            <v>Y</v>
          </cell>
          <cell r="F208" t="str">
            <v>Y</v>
          </cell>
          <cell r="G208" t="str">
            <v>Y</v>
          </cell>
          <cell r="H208" t="str">
            <v>Y</v>
          </cell>
          <cell r="I208" t="str">
            <v>Y</v>
          </cell>
          <cell r="J208">
            <v>0</v>
          </cell>
          <cell r="K208" t="str">
            <v>Y</v>
          </cell>
          <cell r="L208">
            <v>0</v>
          </cell>
          <cell r="M208" t="str">
            <v>Y</v>
          </cell>
          <cell r="N208">
            <v>0</v>
          </cell>
          <cell r="O208" t="str">
            <v>Y</v>
          </cell>
          <cell r="P208" t="str">
            <v/>
          </cell>
          <cell r="Q208" t="str">
            <v>Y</v>
          </cell>
          <cell r="R208" t="str">
            <v>Y</v>
          </cell>
          <cell r="S208">
            <v>0</v>
          </cell>
          <cell r="T208" t="str">
            <v>Y</v>
          </cell>
          <cell r="U208">
            <v>0</v>
          </cell>
          <cell r="V208" t="str">
            <v>Y</v>
          </cell>
          <cell r="W208" t="str">
            <v/>
          </cell>
          <cell r="X208" t="str">
            <v>Y</v>
          </cell>
          <cell r="Y208" t="str">
            <v>Y</v>
          </cell>
          <cell r="Z208" t="str">
            <v/>
          </cell>
          <cell r="AA208" t="str">
            <v>Y</v>
          </cell>
          <cell r="AB208">
            <v>0</v>
          </cell>
          <cell r="AC208" t="str">
            <v>Y</v>
          </cell>
          <cell r="AD208">
            <v>0</v>
          </cell>
          <cell r="AG208">
            <v>26309.19000000041</v>
          </cell>
          <cell r="AH208">
            <v>0</v>
          </cell>
          <cell r="AI208">
            <v>26309.19000000041</v>
          </cell>
          <cell r="AJ208">
            <v>-8854.5</v>
          </cell>
          <cell r="AK208">
            <v>17454.69000000041</v>
          </cell>
        </row>
        <row r="209">
          <cell r="A209">
            <v>4896</v>
          </cell>
          <cell r="B209">
            <v>2950</v>
          </cell>
          <cell r="C209" t="str">
            <v>Writtle C J</v>
          </cell>
          <cell r="D209" t="str">
            <v>Y</v>
          </cell>
          <cell r="E209" t="str">
            <v>Y</v>
          </cell>
          <cell r="F209" t="str">
            <v>Y</v>
          </cell>
          <cell r="G209" t="str">
            <v>Y</v>
          </cell>
          <cell r="H209" t="str">
            <v>Y</v>
          </cell>
          <cell r="I209" t="str">
            <v>Y</v>
          </cell>
          <cell r="J209">
            <v>0</v>
          </cell>
          <cell r="K209" t="str">
            <v>Y</v>
          </cell>
          <cell r="L209">
            <v>0</v>
          </cell>
          <cell r="M209" t="str">
            <v>Y</v>
          </cell>
          <cell r="N209">
            <v>0</v>
          </cell>
          <cell r="O209" t="str">
            <v>Y</v>
          </cell>
          <cell r="P209" t="str">
            <v/>
          </cell>
          <cell r="Q209" t="str">
            <v>Y</v>
          </cell>
          <cell r="R209" t="str">
            <v>Y</v>
          </cell>
          <cell r="S209">
            <v>0</v>
          </cell>
          <cell r="T209" t="str">
            <v>Y</v>
          </cell>
          <cell r="U209">
            <v>0</v>
          </cell>
          <cell r="V209" t="str">
            <v>Y</v>
          </cell>
          <cell r="W209" t="str">
            <v/>
          </cell>
          <cell r="X209" t="str">
            <v>Y</v>
          </cell>
          <cell r="Y209" t="str">
            <v>Y</v>
          </cell>
          <cell r="Z209" t="str">
            <v/>
          </cell>
          <cell r="AA209" t="str">
            <v>Y</v>
          </cell>
          <cell r="AB209">
            <v>0</v>
          </cell>
          <cell r="AC209" t="str">
            <v>Y</v>
          </cell>
          <cell r="AD209">
            <v>0</v>
          </cell>
          <cell r="AG209">
            <v>217412.58999999985</v>
          </cell>
          <cell r="AH209">
            <v>0</v>
          </cell>
          <cell r="AI209">
            <v>217412.58999999985</v>
          </cell>
          <cell r="AJ209">
            <v>14814.4</v>
          </cell>
          <cell r="AK209">
            <v>232226.98999999985</v>
          </cell>
        </row>
        <row r="210">
          <cell r="A210">
            <v>7880</v>
          </cell>
          <cell r="B210">
            <v>5406</v>
          </cell>
          <cell r="C210" t="str">
            <v>Beauchamps School</v>
          </cell>
          <cell r="D210" t="str">
            <v>Y</v>
          </cell>
          <cell r="E210" t="str">
            <v>Y</v>
          </cell>
          <cell r="F210" t="str">
            <v>Y</v>
          </cell>
          <cell r="G210" t="str">
            <v>Y</v>
          </cell>
          <cell r="H210" t="str">
            <v>Y</v>
          </cell>
          <cell r="I210" t="str">
            <v>Y</v>
          </cell>
          <cell r="J210">
            <v>0</v>
          </cell>
          <cell r="K210" t="str">
            <v>Y</v>
          </cell>
          <cell r="L210">
            <v>0</v>
          </cell>
          <cell r="M210" t="str">
            <v>Y</v>
          </cell>
          <cell r="N210">
            <v>0</v>
          </cell>
          <cell r="O210" t="str">
            <v>Y</v>
          </cell>
          <cell r="P210" t="str">
            <v/>
          </cell>
          <cell r="Q210" t="str">
            <v>Y</v>
          </cell>
          <cell r="R210" t="str">
            <v>Y</v>
          </cell>
          <cell r="S210">
            <v>0</v>
          </cell>
          <cell r="T210" t="str">
            <v>Y</v>
          </cell>
          <cell r="U210">
            <v>0</v>
          </cell>
          <cell r="V210" t="str">
            <v>Y</v>
          </cell>
          <cell r="W210" t="str">
            <v/>
          </cell>
          <cell r="X210" t="str">
            <v>Y</v>
          </cell>
          <cell r="Y210" t="str">
            <v>n/a</v>
          </cell>
          <cell r="Z210" t="str">
            <v>Y</v>
          </cell>
          <cell r="AA210" t="str">
            <v>Y</v>
          </cell>
          <cell r="AB210">
            <v>0</v>
          </cell>
          <cell r="AC210" t="str">
            <v>Y</v>
          </cell>
          <cell r="AD210">
            <v>0</v>
          </cell>
          <cell r="AG210">
            <v>771451.4299999997</v>
          </cell>
          <cell r="AH210">
            <v>0</v>
          </cell>
          <cell r="AI210">
            <v>771451.4299999997</v>
          </cell>
          <cell r="AJ210">
            <v>1375.8399999999965</v>
          </cell>
          <cell r="AK210">
            <v>772827.26999999967</v>
          </cell>
        </row>
        <row r="211">
          <cell r="A211">
            <v>5090</v>
          </cell>
          <cell r="B211">
            <v>4680</v>
          </cell>
          <cell r="C211" t="str">
            <v>De La Salle Basildon</v>
          </cell>
          <cell r="D211" t="str">
            <v>Y</v>
          </cell>
          <cell r="E211" t="str">
            <v>Y</v>
          </cell>
          <cell r="F211" t="str">
            <v>Y</v>
          </cell>
          <cell r="G211" t="str">
            <v>Y</v>
          </cell>
          <cell r="H211" t="str">
            <v>Y</v>
          </cell>
          <cell r="I211" t="str">
            <v>Y</v>
          </cell>
          <cell r="J211">
            <v>0</v>
          </cell>
          <cell r="K211" t="str">
            <v>Y</v>
          </cell>
          <cell r="L211">
            <v>0</v>
          </cell>
          <cell r="M211" t="str">
            <v>Y</v>
          </cell>
          <cell r="N211">
            <v>0</v>
          </cell>
          <cell r="O211" t="str">
            <v>Y</v>
          </cell>
          <cell r="P211" t="str">
            <v/>
          </cell>
          <cell r="Q211" t="str">
            <v>Y</v>
          </cell>
          <cell r="R211" t="str">
            <v>Y</v>
          </cell>
          <cell r="S211">
            <v>0</v>
          </cell>
          <cell r="T211" t="str">
            <v>Y</v>
          </cell>
          <cell r="U211">
            <v>0</v>
          </cell>
          <cell r="V211" t="str">
            <v>Y</v>
          </cell>
          <cell r="W211" t="str">
            <v/>
          </cell>
          <cell r="X211" t="str">
            <v>Y</v>
          </cell>
          <cell r="Y211" t="str">
            <v>Y</v>
          </cell>
          <cell r="Z211" t="str">
            <v/>
          </cell>
          <cell r="AA211" t="str">
            <v>Y</v>
          </cell>
          <cell r="AB211">
            <v>0</v>
          </cell>
          <cell r="AC211" t="str">
            <v>Y</v>
          </cell>
          <cell r="AD211">
            <v>0</v>
          </cell>
          <cell r="AG211">
            <v>408864.84999999963</v>
          </cell>
          <cell r="AH211">
            <v>0</v>
          </cell>
          <cell r="AI211">
            <v>408864.84999999963</v>
          </cell>
          <cell r="AJ211">
            <v>0</v>
          </cell>
          <cell r="AK211">
            <v>408864.84999999963</v>
          </cell>
        </row>
        <row r="212">
          <cell r="A212">
            <v>5890</v>
          </cell>
          <cell r="B212">
            <v>5466</v>
          </cell>
          <cell r="C212" t="str">
            <v>St Benedict's College (RC)</v>
          </cell>
          <cell r="D212" t="str">
            <v>Y</v>
          </cell>
          <cell r="E212" t="str">
            <v>Y</v>
          </cell>
          <cell r="F212" t="str">
            <v>Y</v>
          </cell>
          <cell r="G212" t="str">
            <v>Y</v>
          </cell>
          <cell r="H212" t="str">
            <v>Y</v>
          </cell>
          <cell r="I212" t="str">
            <v>Y</v>
          </cell>
          <cell r="J212">
            <v>0</v>
          </cell>
          <cell r="K212" t="str">
            <v>Y</v>
          </cell>
          <cell r="L212">
            <v>0</v>
          </cell>
          <cell r="M212" t="str">
            <v>Y</v>
          </cell>
          <cell r="N212">
            <v>0</v>
          </cell>
          <cell r="O212" t="str">
            <v>Y</v>
          </cell>
          <cell r="P212" t="str">
            <v/>
          </cell>
          <cell r="Q212" t="str">
            <v>Y</v>
          </cell>
          <cell r="R212" t="str">
            <v>Y</v>
          </cell>
          <cell r="S212">
            <v>0</v>
          </cell>
          <cell r="T212" t="str">
            <v>Y</v>
          </cell>
          <cell r="U212">
            <v>0</v>
          </cell>
          <cell r="V212" t="str">
            <v>Y</v>
          </cell>
          <cell r="W212" t="str">
            <v/>
          </cell>
          <cell r="X212" t="str">
            <v>Y</v>
          </cell>
          <cell r="Y212" t="str">
            <v>Y</v>
          </cell>
          <cell r="Z212" t="str">
            <v/>
          </cell>
          <cell r="AA212" t="str">
            <v>Y</v>
          </cell>
          <cell r="AB212">
            <v>0</v>
          </cell>
          <cell r="AC212" t="str">
            <v>Y</v>
          </cell>
          <cell r="AD212">
            <v>0</v>
          </cell>
          <cell r="AG212">
            <v>278420.46000000089</v>
          </cell>
          <cell r="AH212">
            <v>0</v>
          </cell>
          <cell r="AI212">
            <v>278420.46000000089</v>
          </cell>
          <cell r="AJ212">
            <v>0</v>
          </cell>
          <cell r="AK212">
            <v>278420.46000000089</v>
          </cell>
        </row>
        <row r="213">
          <cell r="A213">
            <v>5690</v>
          </cell>
          <cell r="B213">
            <v>4701</v>
          </cell>
          <cell r="C213" t="str">
            <v>St John Payne RC Chelmsford</v>
          </cell>
          <cell r="D213" t="str">
            <v>Y</v>
          </cell>
          <cell r="E213" t="str">
            <v>Y</v>
          </cell>
          <cell r="F213" t="str">
            <v>Y</v>
          </cell>
          <cell r="G213" t="str">
            <v>Y</v>
          </cell>
          <cell r="H213" t="str">
            <v>Y</v>
          </cell>
          <cell r="I213" t="str">
            <v>Y</v>
          </cell>
          <cell r="J213">
            <v>0</v>
          </cell>
          <cell r="K213" t="str">
            <v>Y</v>
          </cell>
          <cell r="L213">
            <v>0</v>
          </cell>
          <cell r="M213" t="str">
            <v>Y</v>
          </cell>
          <cell r="N213">
            <v>0</v>
          </cell>
          <cell r="O213" t="str">
            <v>Y</v>
          </cell>
          <cell r="P213" t="str">
            <v/>
          </cell>
          <cell r="Q213" t="str">
            <v>Y</v>
          </cell>
          <cell r="R213" t="str">
            <v>N</v>
          </cell>
          <cell r="S213">
            <v>554643.91</v>
          </cell>
          <cell r="T213" t="str">
            <v>Y</v>
          </cell>
          <cell r="U213">
            <v>0</v>
          </cell>
          <cell r="V213" t="str">
            <v>Y</v>
          </cell>
          <cell r="W213" t="str">
            <v/>
          </cell>
          <cell r="X213" t="str">
            <v>Y</v>
          </cell>
          <cell r="Y213" t="str">
            <v>Y</v>
          </cell>
          <cell r="Z213" t="str">
            <v/>
          </cell>
          <cell r="AA213" t="str">
            <v>Y</v>
          </cell>
          <cell r="AB213">
            <v>0</v>
          </cell>
          <cell r="AC213" t="str">
            <v>Y</v>
          </cell>
          <cell r="AD213">
            <v>0</v>
          </cell>
          <cell r="AG213">
            <v>1709423.8599999994</v>
          </cell>
          <cell r="AH213">
            <v>0</v>
          </cell>
          <cell r="AI213">
            <v>1709423.8599999994</v>
          </cell>
          <cell r="AJ213">
            <v>55822.719999999972</v>
          </cell>
          <cell r="AK213">
            <v>1765246.5799999994</v>
          </cell>
        </row>
        <row r="214">
          <cell r="A214">
            <v>8148</v>
          </cell>
          <cell r="B214">
            <v>1115</v>
          </cell>
          <cell r="C214" t="str">
            <v>Poplar Adolescent Unit</v>
          </cell>
          <cell r="D214" t="str">
            <v>Y</v>
          </cell>
          <cell r="E214" t="str">
            <v>Y</v>
          </cell>
          <cell r="F214" t="str">
            <v>Y</v>
          </cell>
          <cell r="G214" t="str">
            <v>Y</v>
          </cell>
          <cell r="H214" t="str">
            <v>Y</v>
          </cell>
          <cell r="I214" t="str">
            <v>Y</v>
          </cell>
          <cell r="J214">
            <v>0</v>
          </cell>
          <cell r="K214" t="str">
            <v>Y</v>
          </cell>
          <cell r="L214">
            <v>0</v>
          </cell>
          <cell r="M214" t="str">
            <v>Y</v>
          </cell>
          <cell r="N214">
            <v>0</v>
          </cell>
          <cell r="O214" t="str">
            <v>Y</v>
          </cell>
          <cell r="P214" t="str">
            <v/>
          </cell>
          <cell r="Q214" t="str">
            <v>Y</v>
          </cell>
          <cell r="R214" t="str">
            <v>Y</v>
          </cell>
          <cell r="S214">
            <v>0</v>
          </cell>
          <cell r="T214" t="str">
            <v>Y</v>
          </cell>
          <cell r="U214">
            <v>0</v>
          </cell>
          <cell r="V214" t="str">
            <v>Y</v>
          </cell>
          <cell r="W214" t="str">
            <v/>
          </cell>
          <cell r="X214" t="str">
            <v>Y</v>
          </cell>
          <cell r="Y214" t="str">
            <v>Y</v>
          </cell>
          <cell r="Z214" t="str">
            <v/>
          </cell>
          <cell r="AA214" t="str">
            <v>Y</v>
          </cell>
          <cell r="AB214">
            <v>0</v>
          </cell>
          <cell r="AC214" t="str">
            <v>Y</v>
          </cell>
          <cell r="AD214">
            <v>0</v>
          </cell>
          <cell r="AG214">
            <v>219446.86999999994</v>
          </cell>
          <cell r="AH214">
            <v>0</v>
          </cell>
          <cell r="AI214">
            <v>219446.86999999994</v>
          </cell>
          <cell r="AJ214">
            <v>2144.5299999999988</v>
          </cell>
          <cell r="AK214">
            <v>221591.39999999994</v>
          </cell>
        </row>
        <row r="215">
          <cell r="A215">
            <v>8106</v>
          </cell>
          <cell r="B215">
            <v>1120</v>
          </cell>
          <cell r="C215" t="str">
            <v>South Alternative Provision School</v>
          </cell>
          <cell r="D215" t="str">
            <v>Y</v>
          </cell>
          <cell r="E215" t="str">
            <v>Y</v>
          </cell>
          <cell r="F215" t="str">
            <v>Y</v>
          </cell>
          <cell r="G215" t="str">
            <v>Y</v>
          </cell>
          <cell r="H215" t="str">
            <v>Y</v>
          </cell>
          <cell r="I215" t="str">
            <v>Y</v>
          </cell>
          <cell r="J215">
            <v>0</v>
          </cell>
          <cell r="K215" t="str">
            <v>Y</v>
          </cell>
          <cell r="L215">
            <v>0</v>
          </cell>
          <cell r="M215" t="str">
            <v>Y</v>
          </cell>
          <cell r="N215">
            <v>0</v>
          </cell>
          <cell r="O215" t="str">
            <v>Y</v>
          </cell>
          <cell r="P215" t="str">
            <v/>
          </cell>
          <cell r="Q215" t="str">
            <v>Y</v>
          </cell>
          <cell r="R215" t="str">
            <v>Y</v>
          </cell>
          <cell r="S215">
            <v>0</v>
          </cell>
          <cell r="T215" t="str">
            <v>Y</v>
          </cell>
          <cell r="U215">
            <v>0</v>
          </cell>
          <cell r="V215" t="str">
            <v>Y</v>
          </cell>
          <cell r="W215" t="str">
            <v/>
          </cell>
          <cell r="X215" t="str">
            <v>Y</v>
          </cell>
          <cell r="Y215" t="str">
            <v>n/a</v>
          </cell>
          <cell r="Z215" t="str">
            <v>Y</v>
          </cell>
          <cell r="AA215" t="str">
            <v>Y</v>
          </cell>
          <cell r="AB215">
            <v>0</v>
          </cell>
          <cell r="AC215" t="str">
            <v>Y</v>
          </cell>
          <cell r="AD215">
            <v>0</v>
          </cell>
          <cell r="AG215">
            <v>1157275.6999999993</v>
          </cell>
          <cell r="AH215">
            <v>0</v>
          </cell>
          <cell r="AI215">
            <v>1157275.6999999993</v>
          </cell>
          <cell r="AJ215">
            <v>21358.97</v>
          </cell>
          <cell r="AK215">
            <v>1178634.6699999992</v>
          </cell>
        </row>
        <row r="216">
          <cell r="A216">
            <v>8154</v>
          </cell>
          <cell r="B216">
            <v>1108</v>
          </cell>
          <cell r="C216" t="str">
            <v>The St Aubyns Centre</v>
          </cell>
          <cell r="D216" t="str">
            <v>Y</v>
          </cell>
          <cell r="E216" t="str">
            <v>Y</v>
          </cell>
          <cell r="F216" t="str">
            <v>Y</v>
          </cell>
          <cell r="G216" t="str">
            <v>Y</v>
          </cell>
          <cell r="H216" t="str">
            <v>Y</v>
          </cell>
          <cell r="I216" t="str">
            <v>Y</v>
          </cell>
          <cell r="J216">
            <v>0</v>
          </cell>
          <cell r="K216" t="str">
            <v>Y</v>
          </cell>
          <cell r="L216">
            <v>0</v>
          </cell>
          <cell r="M216" t="str">
            <v>Y</v>
          </cell>
          <cell r="N216">
            <v>0</v>
          </cell>
          <cell r="O216" t="str">
            <v>Y</v>
          </cell>
          <cell r="P216" t="str">
            <v/>
          </cell>
          <cell r="Q216" t="str">
            <v>Y</v>
          </cell>
          <cell r="R216" t="str">
            <v>Y</v>
          </cell>
          <cell r="S216">
            <v>0</v>
          </cell>
          <cell r="T216" t="str">
            <v>Y</v>
          </cell>
          <cell r="U216">
            <v>0</v>
          </cell>
          <cell r="V216" t="str">
            <v>Y</v>
          </cell>
          <cell r="W216" t="str">
            <v/>
          </cell>
          <cell r="X216" t="str">
            <v>Y</v>
          </cell>
          <cell r="Y216" t="str">
            <v>Y</v>
          </cell>
          <cell r="Z216" t="str">
            <v/>
          </cell>
          <cell r="AA216" t="str">
            <v>Y</v>
          </cell>
          <cell r="AB216">
            <v>0</v>
          </cell>
          <cell r="AC216" t="str">
            <v>Y</v>
          </cell>
          <cell r="AD216">
            <v>0</v>
          </cell>
          <cell r="AG216">
            <v>398502.55000000028</v>
          </cell>
          <cell r="AH216">
            <v>0</v>
          </cell>
          <cell r="AI216">
            <v>398502.55000000028</v>
          </cell>
          <cell r="AJ216">
            <v>3761.84</v>
          </cell>
          <cell r="AK216">
            <v>402264.39000000031</v>
          </cell>
        </row>
        <row r="217">
          <cell r="A217">
            <v>8013</v>
          </cell>
          <cell r="B217">
            <v>7036</v>
          </cell>
          <cell r="C217" t="str">
            <v>Cedar Hall Benfleet</v>
          </cell>
          <cell r="D217" t="str">
            <v>Y</v>
          </cell>
          <cell r="E217" t="str">
            <v>Y</v>
          </cell>
          <cell r="F217" t="str">
            <v>Y</v>
          </cell>
          <cell r="G217" t="str">
            <v>Y</v>
          </cell>
          <cell r="H217" t="str">
            <v>Y</v>
          </cell>
          <cell r="I217" t="str">
            <v>Y</v>
          </cell>
          <cell r="J217">
            <v>0</v>
          </cell>
          <cell r="K217" t="str">
            <v>Y</v>
          </cell>
          <cell r="L217">
            <v>0</v>
          </cell>
          <cell r="M217" t="str">
            <v>Y</v>
          </cell>
          <cell r="N217">
            <v>0</v>
          </cell>
          <cell r="O217" t="str">
            <v>Y</v>
          </cell>
          <cell r="P217" t="str">
            <v/>
          </cell>
          <cell r="Q217" t="str">
            <v>Y</v>
          </cell>
          <cell r="R217" t="str">
            <v>Y</v>
          </cell>
          <cell r="S217">
            <v>0</v>
          </cell>
          <cell r="T217" t="str">
            <v>Y</v>
          </cell>
          <cell r="U217">
            <v>0</v>
          </cell>
          <cell r="V217" t="str">
            <v>Y</v>
          </cell>
          <cell r="W217" t="str">
            <v/>
          </cell>
          <cell r="X217" t="str">
            <v>Y</v>
          </cell>
          <cell r="Y217" t="str">
            <v>Y</v>
          </cell>
          <cell r="Z217" t="str">
            <v/>
          </cell>
          <cell r="AA217" t="str">
            <v>Y</v>
          </cell>
          <cell r="AB217">
            <v>0</v>
          </cell>
          <cell r="AC217" t="str">
            <v>Y</v>
          </cell>
          <cell r="AD217">
            <v>0</v>
          </cell>
          <cell r="AG217">
            <v>387501.73000000091</v>
          </cell>
          <cell r="AH217">
            <v>0</v>
          </cell>
          <cell r="AI217">
            <v>387501.73000000091</v>
          </cell>
          <cell r="AJ217">
            <v>0</v>
          </cell>
          <cell r="AK217">
            <v>387501.73000000091</v>
          </cell>
        </row>
        <row r="218">
          <cell r="A218">
            <v>8019</v>
          </cell>
          <cell r="B218">
            <v>7048</v>
          </cell>
          <cell r="C218" t="str">
            <v>Edith Borthwick The Braintree</v>
          </cell>
          <cell r="D218" t="str">
            <v>Y</v>
          </cell>
          <cell r="E218" t="str">
            <v>Y</v>
          </cell>
          <cell r="F218" t="str">
            <v>Y</v>
          </cell>
          <cell r="G218" t="str">
            <v>Y</v>
          </cell>
          <cell r="H218" t="str">
            <v>Y</v>
          </cell>
          <cell r="I218" t="str">
            <v>Y</v>
          </cell>
          <cell r="J218">
            <v>0</v>
          </cell>
          <cell r="K218" t="str">
            <v>Y</v>
          </cell>
          <cell r="L218">
            <v>0</v>
          </cell>
          <cell r="M218" t="str">
            <v>Y</v>
          </cell>
          <cell r="N218">
            <v>0</v>
          </cell>
          <cell r="O218" t="str">
            <v>Y</v>
          </cell>
          <cell r="P218" t="str">
            <v/>
          </cell>
          <cell r="Q218" t="str">
            <v>Y</v>
          </cell>
          <cell r="R218" t="str">
            <v>Y</v>
          </cell>
          <cell r="S218">
            <v>0</v>
          </cell>
          <cell r="T218" t="str">
            <v>Y</v>
          </cell>
          <cell r="U218">
            <v>0</v>
          </cell>
          <cell r="V218" t="str">
            <v>Y</v>
          </cell>
          <cell r="W218" t="str">
            <v/>
          </cell>
          <cell r="X218" t="str">
            <v>Y</v>
          </cell>
          <cell r="Y218" t="str">
            <v>Y</v>
          </cell>
          <cell r="Z218" t="str">
            <v/>
          </cell>
          <cell r="AA218" t="str">
            <v>Y</v>
          </cell>
          <cell r="AB218">
            <v>0</v>
          </cell>
          <cell r="AC218" t="str">
            <v>Y</v>
          </cell>
          <cell r="AD218">
            <v>0</v>
          </cell>
          <cell r="AG218">
            <v>541543.38000000175</v>
          </cell>
          <cell r="AH218">
            <v>0</v>
          </cell>
          <cell r="AI218">
            <v>541543.38000000175</v>
          </cell>
          <cell r="AJ218">
            <v>0</v>
          </cell>
          <cell r="AK218">
            <v>541543.38000000175</v>
          </cell>
        </row>
        <row r="219">
          <cell r="A219">
            <v>8014</v>
          </cell>
          <cell r="B219">
            <v>7054</v>
          </cell>
          <cell r="C219" t="str">
            <v>Glenwood Benfleet</v>
          </cell>
          <cell r="D219" t="str">
            <v>Y</v>
          </cell>
          <cell r="E219" t="str">
            <v>Y</v>
          </cell>
          <cell r="F219" t="str">
            <v>Y</v>
          </cell>
          <cell r="G219" t="str">
            <v>Y</v>
          </cell>
          <cell r="H219" t="str">
            <v>Y</v>
          </cell>
          <cell r="I219" t="str">
            <v>Y</v>
          </cell>
          <cell r="J219">
            <v>0</v>
          </cell>
          <cell r="K219" t="str">
            <v>Y</v>
          </cell>
          <cell r="L219">
            <v>0</v>
          </cell>
          <cell r="M219" t="str">
            <v>Y</v>
          </cell>
          <cell r="N219">
            <v>0</v>
          </cell>
          <cell r="O219" t="str">
            <v>Y</v>
          </cell>
          <cell r="P219" t="str">
            <v/>
          </cell>
          <cell r="Q219" t="str">
            <v>Y</v>
          </cell>
          <cell r="R219" t="str">
            <v>Y</v>
          </cell>
          <cell r="S219">
            <v>0</v>
          </cell>
          <cell r="T219" t="str">
            <v>Y</v>
          </cell>
          <cell r="U219">
            <v>0</v>
          </cell>
          <cell r="V219" t="str">
            <v>Y</v>
          </cell>
          <cell r="W219" t="str">
            <v/>
          </cell>
          <cell r="X219" t="str">
            <v>Y</v>
          </cell>
          <cell r="Y219" t="str">
            <v>Y</v>
          </cell>
          <cell r="Z219" t="str">
            <v/>
          </cell>
          <cell r="AA219" t="str">
            <v>Y</v>
          </cell>
          <cell r="AB219">
            <v>0</v>
          </cell>
          <cell r="AC219" t="str">
            <v>Y</v>
          </cell>
          <cell r="AD219">
            <v>0</v>
          </cell>
          <cell r="AG219">
            <v>83786.970000000671</v>
          </cell>
          <cell r="AH219">
            <v>0</v>
          </cell>
          <cell r="AI219">
            <v>83786.970000000671</v>
          </cell>
          <cell r="AJ219">
            <v>862.55999999999767</v>
          </cell>
          <cell r="AK219">
            <v>84649.530000000668</v>
          </cell>
        </row>
        <row r="220">
          <cell r="A220">
            <v>8061</v>
          </cell>
          <cell r="B220">
            <v>7070</v>
          </cell>
          <cell r="C220" t="str">
            <v>Harlow Fields</v>
          </cell>
          <cell r="D220" t="str">
            <v>Y</v>
          </cell>
          <cell r="E220" t="str">
            <v>Y</v>
          </cell>
          <cell r="F220" t="str">
            <v>Y</v>
          </cell>
          <cell r="G220" t="str">
            <v>Y</v>
          </cell>
          <cell r="H220" t="str">
            <v>Y</v>
          </cell>
          <cell r="I220" t="str">
            <v>Y</v>
          </cell>
          <cell r="J220">
            <v>0</v>
          </cell>
          <cell r="K220" t="str">
            <v>Y</v>
          </cell>
          <cell r="L220">
            <v>0</v>
          </cell>
          <cell r="M220" t="str">
            <v>Y</v>
          </cell>
          <cell r="N220">
            <v>0</v>
          </cell>
          <cell r="O220" t="str">
            <v>Y</v>
          </cell>
          <cell r="P220" t="str">
            <v/>
          </cell>
          <cell r="Q220" t="str">
            <v>Y</v>
          </cell>
          <cell r="R220" t="str">
            <v>Y</v>
          </cell>
          <cell r="S220">
            <v>0</v>
          </cell>
          <cell r="T220" t="str">
            <v>Y</v>
          </cell>
          <cell r="U220">
            <v>0</v>
          </cell>
          <cell r="V220" t="str">
            <v>Y</v>
          </cell>
          <cell r="W220" t="str">
            <v/>
          </cell>
          <cell r="X220" t="str">
            <v>Y</v>
          </cell>
          <cell r="Y220" t="str">
            <v>Y</v>
          </cell>
          <cell r="Z220" t="str">
            <v/>
          </cell>
          <cell r="AA220" t="str">
            <v>Y</v>
          </cell>
          <cell r="AB220">
            <v>0</v>
          </cell>
          <cell r="AC220" t="str">
            <v>Y</v>
          </cell>
          <cell r="AD220">
            <v>0</v>
          </cell>
          <cell r="AG220">
            <v>-212424.37000000104</v>
          </cell>
          <cell r="AH220">
            <v>0</v>
          </cell>
          <cell r="AI220">
            <v>-212424.37000000104</v>
          </cell>
          <cell r="AJ220">
            <v>24461.249999999996</v>
          </cell>
          <cell r="AK220">
            <v>-187963.12000000104</v>
          </cell>
        </row>
        <row r="221">
          <cell r="A221">
            <v>8048</v>
          </cell>
          <cell r="B221">
            <v>7069</v>
          </cell>
          <cell r="C221" t="str">
            <v>Lexden Springs Colchester</v>
          </cell>
          <cell r="D221" t="str">
            <v>Y</v>
          </cell>
          <cell r="E221" t="str">
            <v>Y</v>
          </cell>
          <cell r="F221" t="str">
            <v>Y</v>
          </cell>
          <cell r="G221" t="str">
            <v>Y</v>
          </cell>
          <cell r="H221" t="str">
            <v>Y</v>
          </cell>
          <cell r="I221" t="str">
            <v>Y</v>
          </cell>
          <cell r="J221">
            <v>0</v>
          </cell>
          <cell r="K221" t="str">
            <v>Y</v>
          </cell>
          <cell r="L221">
            <v>0</v>
          </cell>
          <cell r="M221" t="str">
            <v>Y</v>
          </cell>
          <cell r="N221">
            <v>0</v>
          </cell>
          <cell r="O221" t="str">
            <v>Y</v>
          </cell>
          <cell r="P221" t="str">
            <v/>
          </cell>
          <cell r="Q221" t="str">
            <v>Y</v>
          </cell>
          <cell r="R221" t="str">
            <v>Y</v>
          </cell>
          <cell r="S221">
            <v>0</v>
          </cell>
          <cell r="T221" t="str">
            <v>Y</v>
          </cell>
          <cell r="U221">
            <v>0</v>
          </cell>
          <cell r="V221" t="str">
            <v>Y</v>
          </cell>
          <cell r="W221" t="str">
            <v/>
          </cell>
          <cell r="X221" t="str">
            <v>Y</v>
          </cell>
          <cell r="Y221" t="str">
            <v>Y</v>
          </cell>
          <cell r="Z221" t="str">
            <v/>
          </cell>
          <cell r="AA221" t="str">
            <v>Y</v>
          </cell>
          <cell r="AB221">
            <v>0</v>
          </cell>
          <cell r="AC221" t="str">
            <v>Y</v>
          </cell>
          <cell r="AD221">
            <v>0</v>
          </cell>
          <cell r="AG221">
            <v>1592399.0300000012</v>
          </cell>
          <cell r="AH221">
            <v>0</v>
          </cell>
          <cell r="AI221">
            <v>1592399.0300000012</v>
          </cell>
          <cell r="AJ221">
            <v>31250.13</v>
          </cell>
          <cell r="AK221">
            <v>1623649.1600000011</v>
          </cell>
        </row>
        <row r="222">
          <cell r="A222">
            <v>8040</v>
          </cell>
          <cell r="B222">
            <v>7060</v>
          </cell>
          <cell r="C222" t="str">
            <v>Shorefields</v>
          </cell>
          <cell r="D222" t="str">
            <v>Y</v>
          </cell>
          <cell r="E222" t="str">
            <v>Y</v>
          </cell>
          <cell r="F222" t="str">
            <v>Y</v>
          </cell>
          <cell r="G222" t="str">
            <v>Y</v>
          </cell>
          <cell r="H222" t="str">
            <v>Y</v>
          </cell>
          <cell r="I222" t="str">
            <v>Y</v>
          </cell>
          <cell r="J222">
            <v>0</v>
          </cell>
          <cell r="K222" t="str">
            <v>Y</v>
          </cell>
          <cell r="L222">
            <v>0</v>
          </cell>
          <cell r="M222" t="str">
            <v>Y</v>
          </cell>
          <cell r="N222">
            <v>0</v>
          </cell>
          <cell r="O222" t="str">
            <v>Y</v>
          </cell>
          <cell r="P222" t="str">
            <v/>
          </cell>
          <cell r="Q222" t="str">
            <v>Y</v>
          </cell>
          <cell r="R222" t="str">
            <v>Y</v>
          </cell>
          <cell r="S222">
            <v>0</v>
          </cell>
          <cell r="T222" t="str">
            <v>Y</v>
          </cell>
          <cell r="U222">
            <v>0</v>
          </cell>
          <cell r="V222" t="str">
            <v>Y</v>
          </cell>
          <cell r="W222" t="str">
            <v/>
          </cell>
          <cell r="X222" t="str">
            <v>Y</v>
          </cell>
          <cell r="Y222" t="str">
            <v>n/a</v>
          </cell>
          <cell r="Z222" t="str">
            <v>Y</v>
          </cell>
          <cell r="AA222" t="str">
            <v>Y</v>
          </cell>
          <cell r="AB222">
            <v>0</v>
          </cell>
          <cell r="AC222" t="str">
            <v>Y</v>
          </cell>
          <cell r="AD222">
            <v>0</v>
          </cell>
          <cell r="AG222">
            <v>392523.6799999997</v>
          </cell>
          <cell r="AH222">
            <v>0</v>
          </cell>
          <cell r="AI222">
            <v>392523.6799999997</v>
          </cell>
          <cell r="AJ222">
            <v>22872.500000000007</v>
          </cell>
          <cell r="AK222">
            <v>415396.1799999997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8A6100-4379-4C36-9488-B12ADECDC61F}">
  <sheetPr>
    <pageSetUpPr fitToPage="1"/>
  </sheetPr>
  <dimension ref="A1:L252"/>
  <sheetViews>
    <sheetView zoomScaleNormal="100" workbookViewId="0">
      <pane ySplit="1" topLeftCell="A2" activePane="bottomLeft" state="frozen"/>
      <selection pane="bottomLeft" activeCell="C14" sqref="C14"/>
    </sheetView>
  </sheetViews>
  <sheetFormatPr defaultColWidth="9.08984375" defaultRowHeight="15.5" x14ac:dyDescent="0.35"/>
  <cols>
    <col min="1" max="1" width="5.453125" style="19" customWidth="1"/>
    <col min="2" max="2" width="5" style="19" bestFit="1" customWidth="1"/>
    <col min="3" max="3" width="36.36328125" style="20" bestFit="1" customWidth="1"/>
    <col min="4" max="4" width="10.6328125" style="21" bestFit="1" customWidth="1"/>
    <col min="5" max="5" width="11.36328125" style="21" bestFit="1" customWidth="1"/>
    <col min="6" max="6" width="9.6328125" style="21" bestFit="1" customWidth="1"/>
    <col min="7" max="7" width="10.6328125" style="21" bestFit="1" customWidth="1"/>
    <col min="8" max="8" width="12.08984375" style="21" bestFit="1" customWidth="1"/>
    <col min="9" max="9" width="10.6328125" style="21" bestFit="1" customWidth="1"/>
    <col min="10" max="10" width="11.90625" style="21" customWidth="1"/>
    <col min="11" max="11" width="12.36328125" style="21" bestFit="1" customWidth="1"/>
    <col min="12" max="16384" width="9.08984375" style="4"/>
  </cols>
  <sheetData>
    <row r="1" spans="1:11" ht="68.25" customHeight="1" x14ac:dyDescent="0.35">
      <c r="A1" s="1" t="s">
        <v>0</v>
      </c>
      <c r="B1" s="1" t="s">
        <v>1</v>
      </c>
      <c r="C1" s="2" t="s">
        <v>2</v>
      </c>
      <c r="D1" s="3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264</v>
      </c>
      <c r="K1" s="2" t="s">
        <v>9</v>
      </c>
    </row>
    <row r="2" spans="1:11" x14ac:dyDescent="0.35">
      <c r="A2" s="5">
        <v>1640</v>
      </c>
      <c r="B2" s="5">
        <v>1000</v>
      </c>
      <c r="C2" s="6" t="s">
        <v>10</v>
      </c>
      <c r="D2" s="7">
        <v>56075.480000000098</v>
      </c>
      <c r="E2" s="7">
        <v>0</v>
      </c>
      <c r="F2" s="7">
        <v>0</v>
      </c>
      <c r="G2" s="7">
        <v>0</v>
      </c>
      <c r="H2" s="7">
        <v>0</v>
      </c>
      <c r="I2" s="7">
        <v>25253</v>
      </c>
      <c r="J2" s="7">
        <v>0</v>
      </c>
      <c r="K2" s="7">
        <v>30822</v>
      </c>
    </row>
    <row r="3" spans="1:11" x14ac:dyDescent="0.35">
      <c r="A3" s="5">
        <v>1642</v>
      </c>
      <c r="B3" s="5">
        <v>1001</v>
      </c>
      <c r="C3" s="6" t="s">
        <v>11</v>
      </c>
      <c r="D3" s="7">
        <v>69562.780000000261</v>
      </c>
      <c r="E3" s="7">
        <v>0</v>
      </c>
      <c r="F3" s="7">
        <v>0</v>
      </c>
      <c r="G3" s="7">
        <v>250</v>
      </c>
      <c r="H3" s="7">
        <v>0</v>
      </c>
      <c r="I3" s="7">
        <v>44047</v>
      </c>
      <c r="J3" s="7">
        <v>21972</v>
      </c>
      <c r="K3" s="7">
        <v>3294</v>
      </c>
    </row>
    <row r="4" spans="1:11" x14ac:dyDescent="0.35">
      <c r="A4" s="8"/>
      <c r="B4" s="8"/>
      <c r="C4" s="9" t="s">
        <v>12</v>
      </c>
      <c r="D4" s="10">
        <f>SUM(D2:D3)</f>
        <v>125638.26000000036</v>
      </c>
      <c r="E4" s="10">
        <f t="shared" ref="E4:K4" si="0">SUM(E2:E3)</f>
        <v>0</v>
      </c>
      <c r="F4" s="10">
        <f t="shared" si="0"/>
        <v>0</v>
      </c>
      <c r="G4" s="10">
        <f t="shared" si="0"/>
        <v>250</v>
      </c>
      <c r="H4" s="10">
        <f t="shared" si="0"/>
        <v>0</v>
      </c>
      <c r="I4" s="10">
        <f t="shared" si="0"/>
        <v>69300</v>
      </c>
      <c r="J4" s="10">
        <f t="shared" si="0"/>
        <v>21972</v>
      </c>
      <c r="K4" s="10">
        <f t="shared" si="0"/>
        <v>34116</v>
      </c>
    </row>
    <row r="5" spans="1:11" x14ac:dyDescent="0.35">
      <c r="A5" s="8"/>
      <c r="B5" s="8"/>
      <c r="C5" s="9"/>
      <c r="D5" s="11"/>
      <c r="E5" s="11"/>
      <c r="F5" s="11"/>
      <c r="G5" s="11"/>
      <c r="H5" s="11"/>
      <c r="I5" s="11"/>
      <c r="J5" s="11"/>
      <c r="K5" s="11"/>
    </row>
    <row r="6" spans="1:11" x14ac:dyDescent="0.35">
      <c r="A6" s="5">
        <v>4750</v>
      </c>
      <c r="B6" s="5">
        <v>3257</v>
      </c>
      <c r="C6" s="6" t="s">
        <v>13</v>
      </c>
      <c r="D6" s="7">
        <v>180612.07999999984</v>
      </c>
      <c r="E6" s="7">
        <v>25735</v>
      </c>
      <c r="F6" s="7">
        <v>45000</v>
      </c>
      <c r="G6" s="7">
        <v>17801</v>
      </c>
      <c r="H6" s="7">
        <v>0</v>
      </c>
      <c r="I6" s="7">
        <v>0</v>
      </c>
      <c r="J6" s="7">
        <v>0</v>
      </c>
      <c r="K6" s="7">
        <v>92076</v>
      </c>
    </row>
    <row r="7" spans="1:11" x14ac:dyDescent="0.35">
      <c r="A7" s="5">
        <v>2842</v>
      </c>
      <c r="B7" s="5">
        <v>3822</v>
      </c>
      <c r="C7" s="6" t="s">
        <v>14</v>
      </c>
      <c r="D7" s="7">
        <v>227994.07999999996</v>
      </c>
      <c r="E7" s="7">
        <v>12878</v>
      </c>
      <c r="F7" s="7">
        <v>5000</v>
      </c>
      <c r="G7" s="7">
        <v>30490</v>
      </c>
      <c r="H7" s="7">
        <v>0</v>
      </c>
      <c r="I7" s="7">
        <v>92198</v>
      </c>
      <c r="J7" s="7">
        <v>77428</v>
      </c>
      <c r="K7" s="7">
        <v>10000</v>
      </c>
    </row>
    <row r="8" spans="1:11" x14ac:dyDescent="0.35">
      <c r="A8" s="5">
        <v>2298</v>
      </c>
      <c r="B8" s="5">
        <v>3024</v>
      </c>
      <c r="C8" s="6" t="s">
        <v>15</v>
      </c>
      <c r="D8" s="7">
        <v>23334.989999999991</v>
      </c>
      <c r="E8" s="7">
        <v>2720</v>
      </c>
      <c r="F8" s="7">
        <v>0</v>
      </c>
      <c r="G8" s="7">
        <v>0</v>
      </c>
      <c r="H8" s="7">
        <v>0</v>
      </c>
      <c r="I8" s="7">
        <v>0</v>
      </c>
      <c r="J8" s="7">
        <v>18615</v>
      </c>
      <c r="K8" s="7">
        <v>2000</v>
      </c>
    </row>
    <row r="9" spans="1:11" x14ac:dyDescent="0.35">
      <c r="A9" s="5">
        <v>3332</v>
      </c>
      <c r="B9" s="5">
        <v>3201</v>
      </c>
      <c r="C9" s="6" t="s">
        <v>16</v>
      </c>
      <c r="D9" s="7">
        <v>52608.410000000382</v>
      </c>
      <c r="E9" s="7">
        <v>0</v>
      </c>
      <c r="F9" s="7">
        <v>6000</v>
      </c>
      <c r="G9" s="7">
        <v>0</v>
      </c>
      <c r="H9" s="7">
        <v>0</v>
      </c>
      <c r="I9" s="7">
        <v>14420</v>
      </c>
      <c r="J9" s="7">
        <v>28517</v>
      </c>
      <c r="K9" s="7">
        <v>3671</v>
      </c>
    </row>
    <row r="10" spans="1:11" x14ac:dyDescent="0.35">
      <c r="A10" s="5">
        <v>2552</v>
      </c>
      <c r="B10" s="5">
        <v>3314</v>
      </c>
      <c r="C10" s="6" t="s">
        <v>17</v>
      </c>
      <c r="D10" s="7">
        <v>96577.870000000112</v>
      </c>
      <c r="E10" s="7">
        <v>0</v>
      </c>
      <c r="F10" s="7">
        <v>0</v>
      </c>
      <c r="G10" s="7">
        <v>511</v>
      </c>
      <c r="H10" s="7">
        <v>0</v>
      </c>
      <c r="I10" s="7">
        <v>0</v>
      </c>
      <c r="J10" s="7">
        <v>96067</v>
      </c>
      <c r="K10" s="7">
        <v>0</v>
      </c>
    </row>
    <row r="11" spans="1:11" x14ac:dyDescent="0.35">
      <c r="A11" s="5">
        <v>1010</v>
      </c>
      <c r="B11" s="5">
        <v>2043</v>
      </c>
      <c r="C11" s="6" t="s">
        <v>18</v>
      </c>
      <c r="D11" s="7">
        <v>102578.88999999978</v>
      </c>
      <c r="E11" s="7">
        <v>0</v>
      </c>
      <c r="F11" s="7">
        <v>0</v>
      </c>
      <c r="G11" s="7">
        <v>42640</v>
      </c>
      <c r="H11" s="7">
        <v>0</v>
      </c>
      <c r="I11" s="7">
        <v>23144</v>
      </c>
      <c r="J11" s="7">
        <v>32585</v>
      </c>
      <c r="K11" s="7">
        <v>4210</v>
      </c>
    </row>
    <row r="12" spans="1:11" x14ac:dyDescent="0.35">
      <c r="A12" s="5">
        <v>1026</v>
      </c>
      <c r="B12" s="5">
        <v>2710</v>
      </c>
      <c r="C12" s="6" t="s">
        <v>19</v>
      </c>
      <c r="D12" s="7">
        <v>67521.540000000095</v>
      </c>
      <c r="E12" s="7">
        <v>0</v>
      </c>
      <c r="F12" s="7">
        <v>6722</v>
      </c>
      <c r="G12" s="7">
        <v>0</v>
      </c>
      <c r="H12" s="7">
        <v>0</v>
      </c>
      <c r="I12" s="7">
        <v>0</v>
      </c>
      <c r="J12" s="7">
        <v>60800</v>
      </c>
      <c r="K12" s="7">
        <v>0</v>
      </c>
    </row>
    <row r="13" spans="1:11" x14ac:dyDescent="0.35">
      <c r="A13" s="5">
        <v>2452</v>
      </c>
      <c r="B13" s="5">
        <v>2579</v>
      </c>
      <c r="C13" s="6" t="s">
        <v>20</v>
      </c>
      <c r="D13" s="7">
        <v>238325.97000000044</v>
      </c>
      <c r="E13" s="7">
        <v>0</v>
      </c>
      <c r="F13" s="7">
        <v>25000</v>
      </c>
      <c r="G13" s="7">
        <v>8355</v>
      </c>
      <c r="H13" s="7">
        <v>5000</v>
      </c>
      <c r="I13" s="7">
        <v>106364</v>
      </c>
      <c r="J13" s="7">
        <v>67512</v>
      </c>
      <c r="K13" s="7">
        <v>26095</v>
      </c>
    </row>
    <row r="14" spans="1:11" x14ac:dyDescent="0.35">
      <c r="A14" s="5">
        <v>2450</v>
      </c>
      <c r="B14" s="5">
        <v>2609</v>
      </c>
      <c r="C14" s="6" t="s">
        <v>21</v>
      </c>
      <c r="D14" s="7">
        <v>143385.84999999963</v>
      </c>
      <c r="E14" s="7">
        <v>0</v>
      </c>
      <c r="F14" s="7">
        <v>20000</v>
      </c>
      <c r="G14" s="7">
        <v>17121</v>
      </c>
      <c r="H14" s="7">
        <v>5000</v>
      </c>
      <c r="I14" s="7">
        <v>68000</v>
      </c>
      <c r="J14" s="7">
        <v>0</v>
      </c>
      <c r="K14" s="7">
        <v>33265</v>
      </c>
    </row>
    <row r="15" spans="1:11" x14ac:dyDescent="0.35">
      <c r="A15" s="5">
        <v>4432</v>
      </c>
      <c r="B15" s="5">
        <v>2088</v>
      </c>
      <c r="C15" s="6" t="s">
        <v>22</v>
      </c>
      <c r="D15" s="7">
        <v>95947.770000000019</v>
      </c>
      <c r="E15" s="7">
        <v>0</v>
      </c>
      <c r="F15" s="7">
        <v>0</v>
      </c>
      <c r="G15" s="7">
        <v>0</v>
      </c>
      <c r="H15" s="7">
        <v>0</v>
      </c>
      <c r="I15" s="7">
        <v>27671</v>
      </c>
      <c r="J15" s="7">
        <v>48277</v>
      </c>
      <c r="K15" s="7">
        <v>20000</v>
      </c>
    </row>
    <row r="16" spans="1:11" x14ac:dyDescent="0.35">
      <c r="A16" s="5">
        <v>2454</v>
      </c>
      <c r="B16" s="5">
        <v>2789</v>
      </c>
      <c r="C16" s="6" t="s">
        <v>23</v>
      </c>
      <c r="D16" s="7">
        <v>63084.000000000233</v>
      </c>
      <c r="E16" s="7">
        <v>0</v>
      </c>
      <c r="F16" s="7">
        <v>0</v>
      </c>
      <c r="G16" s="7">
        <v>0</v>
      </c>
      <c r="H16" s="7">
        <v>0</v>
      </c>
      <c r="I16" s="7">
        <v>39015</v>
      </c>
      <c r="J16" s="7">
        <v>2500</v>
      </c>
      <c r="K16" s="7">
        <v>21569</v>
      </c>
    </row>
    <row r="17" spans="1:11" x14ac:dyDescent="0.35">
      <c r="A17" s="5">
        <v>4200</v>
      </c>
      <c r="B17" s="5">
        <v>2747</v>
      </c>
      <c r="C17" s="6" t="s">
        <v>24</v>
      </c>
      <c r="D17" s="7">
        <v>185219</v>
      </c>
      <c r="E17" s="7">
        <v>16199</v>
      </c>
      <c r="F17" s="7">
        <v>0</v>
      </c>
      <c r="G17" s="7">
        <v>2871</v>
      </c>
      <c r="H17" s="7">
        <v>0</v>
      </c>
      <c r="I17" s="7">
        <v>134149</v>
      </c>
      <c r="J17" s="7">
        <v>0</v>
      </c>
      <c r="K17" s="7">
        <v>32000</v>
      </c>
    </row>
    <row r="18" spans="1:11" x14ac:dyDescent="0.35">
      <c r="A18" s="5">
        <v>1232</v>
      </c>
      <c r="B18" s="5">
        <v>3402</v>
      </c>
      <c r="C18" s="6" t="s">
        <v>25</v>
      </c>
      <c r="D18" s="7">
        <v>55257.169999999925</v>
      </c>
      <c r="E18" s="7">
        <v>0</v>
      </c>
      <c r="F18" s="7">
        <v>0</v>
      </c>
      <c r="G18" s="7">
        <v>4320</v>
      </c>
      <c r="H18" s="7">
        <v>2000</v>
      </c>
      <c r="I18" s="7">
        <v>15685</v>
      </c>
      <c r="J18" s="7">
        <v>28252</v>
      </c>
      <c r="K18" s="7">
        <v>5000</v>
      </c>
    </row>
    <row r="19" spans="1:11" x14ac:dyDescent="0.35">
      <c r="A19" s="5">
        <v>1292</v>
      </c>
      <c r="B19" s="5">
        <v>3309</v>
      </c>
      <c r="C19" s="6" t="s">
        <v>26</v>
      </c>
      <c r="D19" s="7">
        <v>112963.88</v>
      </c>
      <c r="E19" s="7">
        <v>0</v>
      </c>
      <c r="F19" s="7">
        <v>0</v>
      </c>
      <c r="G19" s="7">
        <v>0</v>
      </c>
      <c r="H19" s="7">
        <v>0</v>
      </c>
      <c r="I19" s="7">
        <v>53029</v>
      </c>
      <c r="J19" s="7">
        <v>0</v>
      </c>
      <c r="K19" s="7">
        <v>59935</v>
      </c>
    </row>
    <row r="20" spans="1:11" x14ac:dyDescent="0.35">
      <c r="A20" s="5">
        <v>1300</v>
      </c>
      <c r="B20" s="5">
        <v>3241</v>
      </c>
      <c r="C20" s="6" t="s">
        <v>27</v>
      </c>
      <c r="D20" s="7">
        <v>188867.42000000016</v>
      </c>
      <c r="E20" s="7">
        <v>0</v>
      </c>
      <c r="F20" s="7">
        <v>57218</v>
      </c>
      <c r="G20" s="7">
        <v>0</v>
      </c>
      <c r="H20" s="7">
        <v>0</v>
      </c>
      <c r="I20" s="7">
        <v>0</v>
      </c>
      <c r="J20" s="7">
        <v>131649</v>
      </c>
      <c r="K20" s="7">
        <v>0</v>
      </c>
    </row>
    <row r="21" spans="1:11" x14ac:dyDescent="0.35">
      <c r="A21" s="5">
        <v>2528</v>
      </c>
      <c r="B21" s="5">
        <v>3324</v>
      </c>
      <c r="C21" s="6" t="s">
        <v>28</v>
      </c>
      <c r="D21" s="7">
        <v>17769.070000000065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17769</v>
      </c>
    </row>
    <row r="22" spans="1:11" x14ac:dyDescent="0.35">
      <c r="A22" s="5">
        <v>1696</v>
      </c>
      <c r="B22" s="5">
        <v>3823</v>
      </c>
      <c r="C22" s="6" t="s">
        <v>29</v>
      </c>
      <c r="D22" s="7">
        <v>325483.15000000014</v>
      </c>
      <c r="E22" s="7">
        <v>0</v>
      </c>
      <c r="F22" s="7">
        <v>15593</v>
      </c>
      <c r="G22" s="7">
        <v>6473</v>
      </c>
      <c r="H22" s="7">
        <v>154845</v>
      </c>
      <c r="I22" s="7">
        <v>13496</v>
      </c>
      <c r="J22" s="7">
        <v>0</v>
      </c>
      <c r="K22" s="7">
        <v>135076</v>
      </c>
    </row>
    <row r="23" spans="1:11" x14ac:dyDescent="0.35">
      <c r="A23" s="5">
        <v>1308</v>
      </c>
      <c r="B23" s="5">
        <v>2640</v>
      </c>
      <c r="C23" s="6" t="s">
        <v>30</v>
      </c>
      <c r="D23" s="7">
        <v>150534.6399999999</v>
      </c>
      <c r="E23" s="7">
        <v>0</v>
      </c>
      <c r="F23" s="7">
        <v>0</v>
      </c>
      <c r="G23" s="7">
        <v>8553</v>
      </c>
      <c r="H23" s="7">
        <v>0</v>
      </c>
      <c r="I23" s="7">
        <v>136180</v>
      </c>
      <c r="J23" s="7">
        <v>0</v>
      </c>
      <c r="K23" s="7">
        <v>5802</v>
      </c>
    </row>
    <row r="24" spans="1:11" x14ac:dyDescent="0.35">
      <c r="A24" s="5">
        <v>1324</v>
      </c>
      <c r="B24" s="5">
        <v>2659</v>
      </c>
      <c r="C24" s="6" t="s">
        <v>31</v>
      </c>
      <c r="D24" s="7">
        <v>58311.929999999702</v>
      </c>
      <c r="E24" s="7">
        <v>18856</v>
      </c>
      <c r="F24" s="7">
        <v>7210</v>
      </c>
      <c r="G24" s="7">
        <v>6753</v>
      </c>
      <c r="H24" s="7">
        <v>0</v>
      </c>
      <c r="I24" s="7">
        <v>18493</v>
      </c>
      <c r="J24" s="7">
        <v>0</v>
      </c>
      <c r="K24" s="7">
        <v>7000</v>
      </c>
    </row>
    <row r="25" spans="1:11" x14ac:dyDescent="0.35">
      <c r="A25" s="5">
        <v>1340</v>
      </c>
      <c r="B25" s="5">
        <v>3018</v>
      </c>
      <c r="C25" s="6" t="s">
        <v>32</v>
      </c>
      <c r="D25" s="7">
        <v>222799.48999999976</v>
      </c>
      <c r="E25" s="7">
        <v>8740</v>
      </c>
      <c r="F25" s="7">
        <v>25000</v>
      </c>
      <c r="G25" s="7">
        <v>0</v>
      </c>
      <c r="H25" s="7">
        <v>0</v>
      </c>
      <c r="I25" s="7">
        <v>49711</v>
      </c>
      <c r="J25" s="7">
        <v>123348</v>
      </c>
      <c r="K25" s="7">
        <v>16000</v>
      </c>
    </row>
    <row r="26" spans="1:11" x14ac:dyDescent="0.35">
      <c r="A26" s="5">
        <v>1348</v>
      </c>
      <c r="B26" s="5">
        <v>2044</v>
      </c>
      <c r="C26" s="6" t="s">
        <v>33</v>
      </c>
      <c r="D26" s="7">
        <v>53035.469999999972</v>
      </c>
      <c r="E26" s="7">
        <v>0</v>
      </c>
      <c r="F26" s="7">
        <v>0</v>
      </c>
      <c r="G26" s="7">
        <v>3026</v>
      </c>
      <c r="H26" s="7">
        <v>0</v>
      </c>
      <c r="I26" s="7">
        <v>21932</v>
      </c>
      <c r="J26" s="7">
        <v>15000</v>
      </c>
      <c r="K26" s="7">
        <v>13077</v>
      </c>
    </row>
    <row r="27" spans="1:11" x14ac:dyDescent="0.35">
      <c r="A27" s="5">
        <v>1460</v>
      </c>
      <c r="B27" s="5">
        <v>2068</v>
      </c>
      <c r="C27" s="6" t="s">
        <v>34</v>
      </c>
      <c r="D27" s="7">
        <v>248352.66999999993</v>
      </c>
      <c r="E27" s="7">
        <v>0</v>
      </c>
      <c r="F27" s="7">
        <v>0</v>
      </c>
      <c r="G27" s="7">
        <v>28013</v>
      </c>
      <c r="H27" s="7">
        <v>0</v>
      </c>
      <c r="I27" s="7">
        <v>33500</v>
      </c>
      <c r="J27" s="7">
        <v>136840</v>
      </c>
      <c r="K27" s="7">
        <v>50000</v>
      </c>
    </row>
    <row r="28" spans="1:11" x14ac:dyDescent="0.35">
      <c r="A28" s="5">
        <v>1251</v>
      </c>
      <c r="B28" s="5">
        <v>2015</v>
      </c>
      <c r="C28" s="6" t="s">
        <v>35</v>
      </c>
      <c r="D28" s="7">
        <v>499514.56000000006</v>
      </c>
      <c r="E28" s="7">
        <v>0</v>
      </c>
      <c r="F28" s="7">
        <v>0</v>
      </c>
      <c r="G28" s="7">
        <v>27046</v>
      </c>
      <c r="H28" s="7">
        <v>0</v>
      </c>
      <c r="I28" s="7">
        <v>118939</v>
      </c>
      <c r="J28" s="7">
        <v>71948</v>
      </c>
      <c r="K28" s="7">
        <v>281582</v>
      </c>
    </row>
    <row r="29" spans="1:11" x14ac:dyDescent="0.35">
      <c r="A29" s="5">
        <v>1814</v>
      </c>
      <c r="B29" s="5">
        <v>5280</v>
      </c>
      <c r="C29" s="6" t="s">
        <v>36</v>
      </c>
      <c r="D29" s="7">
        <v>244366.69999999995</v>
      </c>
      <c r="E29" s="7">
        <v>0</v>
      </c>
      <c r="F29" s="7">
        <v>0</v>
      </c>
      <c r="G29" s="7">
        <v>28715</v>
      </c>
      <c r="H29" s="7">
        <v>0</v>
      </c>
      <c r="I29" s="7">
        <v>89591</v>
      </c>
      <c r="J29" s="7">
        <v>126061</v>
      </c>
      <c r="K29" s="7">
        <v>0</v>
      </c>
    </row>
    <row r="30" spans="1:11" x14ac:dyDescent="0.35">
      <c r="A30" s="5">
        <v>1476</v>
      </c>
      <c r="B30" s="5">
        <v>5252</v>
      </c>
      <c r="C30" s="6" t="s">
        <v>37</v>
      </c>
      <c r="D30" s="7">
        <v>188988.90000000014</v>
      </c>
      <c r="E30" s="7">
        <v>0</v>
      </c>
      <c r="F30" s="7">
        <v>53831</v>
      </c>
      <c r="G30" s="7">
        <v>20445</v>
      </c>
      <c r="H30" s="7">
        <v>5528</v>
      </c>
      <c r="I30" s="7">
        <v>55597</v>
      </c>
      <c r="J30" s="7">
        <v>33588</v>
      </c>
      <c r="K30" s="7">
        <v>20000</v>
      </c>
    </row>
    <row r="31" spans="1:11" x14ac:dyDescent="0.35">
      <c r="A31" s="5">
        <v>4856</v>
      </c>
      <c r="B31" s="5">
        <v>2069</v>
      </c>
      <c r="C31" s="6" t="s">
        <v>38</v>
      </c>
      <c r="D31" s="7">
        <v>98457.979999999865</v>
      </c>
      <c r="E31" s="7">
        <v>7883</v>
      </c>
      <c r="F31" s="7">
        <v>11583</v>
      </c>
      <c r="G31" s="7">
        <v>9885</v>
      </c>
      <c r="H31" s="7">
        <v>0</v>
      </c>
      <c r="I31" s="7">
        <v>50564</v>
      </c>
      <c r="J31" s="7">
        <v>18543</v>
      </c>
      <c r="K31" s="7">
        <v>0</v>
      </c>
    </row>
    <row r="32" spans="1:11" x14ac:dyDescent="0.35">
      <c r="A32" s="5">
        <v>4854</v>
      </c>
      <c r="B32" s="5">
        <v>2073</v>
      </c>
      <c r="C32" s="6" t="s">
        <v>39</v>
      </c>
      <c r="D32" s="7">
        <v>23116.329999999842</v>
      </c>
      <c r="E32" s="7">
        <v>0</v>
      </c>
      <c r="F32" s="7">
        <v>0</v>
      </c>
      <c r="G32" s="7">
        <v>0</v>
      </c>
      <c r="H32" s="7">
        <v>0</v>
      </c>
      <c r="I32" s="7">
        <v>21396</v>
      </c>
      <c r="J32" s="7">
        <v>0</v>
      </c>
      <c r="K32" s="7">
        <v>1720</v>
      </c>
    </row>
    <row r="33" spans="1:11" x14ac:dyDescent="0.35">
      <c r="A33" s="5">
        <v>1504</v>
      </c>
      <c r="B33" s="5">
        <v>2310</v>
      </c>
      <c r="C33" s="6" t="s">
        <v>40</v>
      </c>
      <c r="D33" s="7">
        <v>262116.36999999965</v>
      </c>
      <c r="E33" s="7">
        <v>0</v>
      </c>
      <c r="F33" s="7">
        <v>0</v>
      </c>
      <c r="G33" s="7">
        <v>14773</v>
      </c>
      <c r="H33" s="7">
        <v>30000</v>
      </c>
      <c r="I33" s="7">
        <v>0</v>
      </c>
      <c r="J33" s="7">
        <v>2577</v>
      </c>
      <c r="K33" s="7">
        <v>214766</v>
      </c>
    </row>
    <row r="34" spans="1:11" x14ac:dyDescent="0.35">
      <c r="A34" s="5">
        <v>1254</v>
      </c>
      <c r="B34" s="5">
        <v>5236</v>
      </c>
      <c r="C34" s="6" t="s">
        <v>41</v>
      </c>
      <c r="D34" s="7">
        <v>260645.15000000014</v>
      </c>
      <c r="E34" s="7">
        <v>0</v>
      </c>
      <c r="F34" s="7">
        <v>0</v>
      </c>
      <c r="G34" s="7">
        <v>0</v>
      </c>
      <c r="H34" s="7">
        <v>0</v>
      </c>
      <c r="I34" s="7">
        <v>0</v>
      </c>
      <c r="J34" s="7">
        <v>0</v>
      </c>
      <c r="K34" s="7">
        <v>260645</v>
      </c>
    </row>
    <row r="35" spans="1:11" x14ac:dyDescent="0.35">
      <c r="A35" s="5">
        <v>1560</v>
      </c>
      <c r="B35" s="5">
        <v>3103</v>
      </c>
      <c r="C35" s="6" t="s">
        <v>42</v>
      </c>
      <c r="D35" s="7">
        <v>-3962.640000000014</v>
      </c>
      <c r="E35" s="7">
        <v>0</v>
      </c>
      <c r="F35" s="7">
        <v>0</v>
      </c>
      <c r="G35" s="7">
        <v>0</v>
      </c>
      <c r="H35" s="7">
        <v>0</v>
      </c>
      <c r="I35" s="7">
        <v>0</v>
      </c>
      <c r="J35" s="7">
        <v>0</v>
      </c>
      <c r="K35" s="7">
        <v>-3963</v>
      </c>
    </row>
    <row r="36" spans="1:11" x14ac:dyDescent="0.35">
      <c r="A36" s="5">
        <v>1564</v>
      </c>
      <c r="B36" s="5">
        <v>2751</v>
      </c>
      <c r="C36" s="6" t="s">
        <v>43</v>
      </c>
      <c r="D36" s="7">
        <v>270764.14000000025</v>
      </c>
      <c r="E36" s="7">
        <v>0</v>
      </c>
      <c r="F36" s="7">
        <v>5000</v>
      </c>
      <c r="G36" s="7">
        <v>14214</v>
      </c>
      <c r="H36" s="7">
        <v>68981</v>
      </c>
      <c r="I36" s="7">
        <v>19513</v>
      </c>
      <c r="J36" s="7">
        <v>116769</v>
      </c>
      <c r="K36" s="7">
        <v>46287</v>
      </c>
    </row>
    <row r="37" spans="1:11" x14ac:dyDescent="0.35">
      <c r="A37" s="5">
        <v>1562</v>
      </c>
      <c r="B37" s="5">
        <v>2311</v>
      </c>
      <c r="C37" s="6" t="s">
        <v>44</v>
      </c>
      <c r="D37" s="7">
        <v>139955.23000000001</v>
      </c>
      <c r="E37" s="7">
        <v>1453</v>
      </c>
      <c r="F37" s="7">
        <v>17555</v>
      </c>
      <c r="G37" s="7">
        <v>0</v>
      </c>
      <c r="H37" s="7">
        <v>0</v>
      </c>
      <c r="I37" s="7">
        <v>46183</v>
      </c>
      <c r="J37" s="7">
        <v>0</v>
      </c>
      <c r="K37" s="7">
        <v>74764</v>
      </c>
    </row>
    <row r="38" spans="1:11" x14ac:dyDescent="0.35">
      <c r="A38" s="5">
        <v>1646</v>
      </c>
      <c r="B38" s="5">
        <v>5249</v>
      </c>
      <c r="C38" s="6" t="s">
        <v>45</v>
      </c>
      <c r="D38" s="7">
        <v>67227.439999999711</v>
      </c>
      <c r="E38" s="7">
        <v>0</v>
      </c>
      <c r="F38" s="7">
        <v>0</v>
      </c>
      <c r="G38" s="7">
        <v>0</v>
      </c>
      <c r="H38" s="7">
        <v>0</v>
      </c>
      <c r="I38" s="7">
        <v>6745</v>
      </c>
      <c r="J38" s="7">
        <v>42030</v>
      </c>
      <c r="K38" s="7">
        <v>18452</v>
      </c>
    </row>
    <row r="39" spans="1:11" x14ac:dyDescent="0.35">
      <c r="A39" s="5">
        <v>1643</v>
      </c>
      <c r="B39" s="5">
        <v>3826</v>
      </c>
      <c r="C39" s="6" t="s">
        <v>46</v>
      </c>
      <c r="D39" s="7">
        <v>72254.000000000233</v>
      </c>
      <c r="E39" s="7">
        <v>0</v>
      </c>
      <c r="F39" s="7">
        <v>0</v>
      </c>
      <c r="G39" s="7">
        <v>0</v>
      </c>
      <c r="H39" s="7">
        <v>0</v>
      </c>
      <c r="I39" s="7">
        <v>64254</v>
      </c>
      <c r="J39" s="7">
        <v>0</v>
      </c>
      <c r="K39" s="7">
        <v>8000</v>
      </c>
    </row>
    <row r="40" spans="1:11" x14ac:dyDescent="0.35">
      <c r="A40" s="5">
        <v>1634</v>
      </c>
      <c r="B40" s="5">
        <v>3019</v>
      </c>
      <c r="C40" s="6" t="s">
        <v>47</v>
      </c>
      <c r="D40" s="7">
        <v>63105.160000000149</v>
      </c>
      <c r="E40" s="7">
        <v>0</v>
      </c>
      <c r="F40" s="7">
        <v>0</v>
      </c>
      <c r="G40" s="7">
        <v>0</v>
      </c>
      <c r="H40" s="7">
        <v>0</v>
      </c>
      <c r="I40" s="7">
        <v>-981</v>
      </c>
      <c r="J40" s="7">
        <v>6842</v>
      </c>
      <c r="K40" s="7">
        <v>57244</v>
      </c>
    </row>
    <row r="41" spans="1:11" x14ac:dyDescent="0.35">
      <c r="A41" s="5">
        <v>2844</v>
      </c>
      <c r="B41" s="5">
        <v>5261</v>
      </c>
      <c r="C41" s="6" t="s">
        <v>48</v>
      </c>
      <c r="D41" s="7">
        <v>339220.5700000003</v>
      </c>
      <c r="E41" s="7">
        <v>0</v>
      </c>
      <c r="F41" s="7">
        <v>35000</v>
      </c>
      <c r="G41" s="7">
        <v>19838</v>
      </c>
      <c r="H41" s="7">
        <v>0</v>
      </c>
      <c r="I41" s="7">
        <v>119383</v>
      </c>
      <c r="J41" s="7">
        <v>65000</v>
      </c>
      <c r="K41" s="7">
        <v>100000</v>
      </c>
    </row>
    <row r="42" spans="1:11" x14ac:dyDescent="0.35">
      <c r="A42" s="5">
        <v>4816</v>
      </c>
      <c r="B42" s="5">
        <v>2330</v>
      </c>
      <c r="C42" s="6" t="s">
        <v>49</v>
      </c>
      <c r="D42" s="7">
        <v>295842.12000000034</v>
      </c>
      <c r="E42" s="7">
        <v>24156</v>
      </c>
      <c r="F42" s="7">
        <v>50000</v>
      </c>
      <c r="G42" s="7">
        <v>10185</v>
      </c>
      <c r="H42" s="7">
        <v>0</v>
      </c>
      <c r="I42" s="7">
        <v>50000</v>
      </c>
      <c r="J42" s="7">
        <v>100000</v>
      </c>
      <c r="K42" s="7">
        <v>61501</v>
      </c>
    </row>
    <row r="43" spans="1:11" x14ac:dyDescent="0.35">
      <c r="A43" s="5">
        <v>1760</v>
      </c>
      <c r="B43" s="5">
        <v>3795</v>
      </c>
      <c r="C43" s="6" t="s">
        <v>50</v>
      </c>
      <c r="D43" s="7">
        <v>63061.40000000014</v>
      </c>
      <c r="E43" s="7">
        <v>0</v>
      </c>
      <c r="F43" s="7">
        <v>0</v>
      </c>
      <c r="G43" s="7">
        <v>0</v>
      </c>
      <c r="H43" s="7">
        <v>0</v>
      </c>
      <c r="I43" s="7">
        <v>0</v>
      </c>
      <c r="J43" s="7">
        <v>63061</v>
      </c>
      <c r="K43" s="7">
        <v>0</v>
      </c>
    </row>
    <row r="44" spans="1:11" x14ac:dyDescent="0.35">
      <c r="A44" s="5">
        <v>2706</v>
      </c>
      <c r="B44" s="5">
        <v>2082</v>
      </c>
      <c r="C44" s="6" t="s">
        <v>51</v>
      </c>
      <c r="D44" s="7">
        <v>556649.35999999987</v>
      </c>
      <c r="E44" s="7">
        <v>0</v>
      </c>
      <c r="F44" s="7">
        <v>50000</v>
      </c>
      <c r="G44" s="7">
        <v>0</v>
      </c>
      <c r="H44" s="7">
        <v>0</v>
      </c>
      <c r="I44" s="7">
        <v>110079</v>
      </c>
      <c r="J44" s="7">
        <v>321570</v>
      </c>
      <c r="K44" s="7">
        <v>75000</v>
      </c>
    </row>
    <row r="45" spans="1:11" x14ac:dyDescent="0.35">
      <c r="A45" s="5">
        <v>2708</v>
      </c>
      <c r="B45" s="5">
        <v>3501</v>
      </c>
      <c r="C45" s="6" t="s">
        <v>52</v>
      </c>
      <c r="D45" s="7">
        <v>169814.5299999998</v>
      </c>
      <c r="E45" s="7">
        <v>0</v>
      </c>
      <c r="F45" s="7">
        <v>29420</v>
      </c>
      <c r="G45" s="7">
        <v>0</v>
      </c>
      <c r="H45" s="7">
        <v>0</v>
      </c>
      <c r="I45" s="7">
        <v>98140</v>
      </c>
      <c r="J45" s="7">
        <v>19133</v>
      </c>
      <c r="K45" s="7">
        <v>23122</v>
      </c>
    </row>
    <row r="46" spans="1:11" x14ac:dyDescent="0.35">
      <c r="A46" s="5">
        <v>1802</v>
      </c>
      <c r="B46" s="5">
        <v>2720</v>
      </c>
      <c r="C46" s="6" t="s">
        <v>53</v>
      </c>
      <c r="D46" s="7">
        <v>59513.34999999986</v>
      </c>
      <c r="E46" s="7">
        <v>0</v>
      </c>
      <c r="F46" s="7">
        <v>10185</v>
      </c>
      <c r="G46" s="7">
        <v>0</v>
      </c>
      <c r="H46" s="7">
        <v>0</v>
      </c>
      <c r="I46" s="7">
        <v>0</v>
      </c>
      <c r="J46" s="7">
        <v>49328</v>
      </c>
      <c r="K46" s="7">
        <v>0</v>
      </c>
    </row>
    <row r="47" spans="1:11" x14ac:dyDescent="0.35">
      <c r="A47" s="5">
        <v>1950</v>
      </c>
      <c r="B47" s="5">
        <v>2590</v>
      </c>
      <c r="C47" s="6" t="s">
        <v>54</v>
      </c>
      <c r="D47" s="7">
        <v>129955.44999999984</v>
      </c>
      <c r="E47" s="7">
        <v>0</v>
      </c>
      <c r="F47" s="7">
        <v>10000</v>
      </c>
      <c r="G47" s="7">
        <v>0</v>
      </c>
      <c r="H47" s="7">
        <v>0</v>
      </c>
      <c r="I47" s="7">
        <v>34373</v>
      </c>
      <c r="J47" s="7">
        <v>50500</v>
      </c>
      <c r="K47" s="7">
        <v>35082</v>
      </c>
    </row>
    <row r="48" spans="1:11" x14ac:dyDescent="0.35">
      <c r="A48" s="5">
        <v>4146</v>
      </c>
      <c r="B48" s="5">
        <v>5265</v>
      </c>
      <c r="C48" s="6" t="s">
        <v>55</v>
      </c>
      <c r="D48" s="7">
        <v>82650.739999999991</v>
      </c>
      <c r="E48" s="7">
        <v>0</v>
      </c>
      <c r="F48" s="7">
        <v>0</v>
      </c>
      <c r="G48" s="7">
        <v>0</v>
      </c>
      <c r="H48" s="7">
        <v>0</v>
      </c>
      <c r="I48" s="7">
        <v>54300</v>
      </c>
      <c r="J48" s="7">
        <v>28351</v>
      </c>
      <c r="K48" s="7">
        <v>0</v>
      </c>
    </row>
    <row r="49" spans="1:12" x14ac:dyDescent="0.35">
      <c r="A49" s="5">
        <v>1974</v>
      </c>
      <c r="B49" s="5">
        <v>3123</v>
      </c>
      <c r="C49" s="6" t="s">
        <v>56</v>
      </c>
      <c r="D49" s="7">
        <v>161838.2799999998</v>
      </c>
      <c r="E49" s="7">
        <v>0</v>
      </c>
      <c r="F49" s="7">
        <v>0</v>
      </c>
      <c r="G49" s="7">
        <v>8750</v>
      </c>
      <c r="H49" s="7">
        <v>0</v>
      </c>
      <c r="I49" s="7">
        <v>13557</v>
      </c>
      <c r="J49" s="7">
        <v>108000</v>
      </c>
      <c r="K49" s="7">
        <v>31531</v>
      </c>
    </row>
    <row r="50" spans="1:12" x14ac:dyDescent="0.35">
      <c r="A50" s="5">
        <v>1966</v>
      </c>
      <c r="B50" s="5">
        <v>3020</v>
      </c>
      <c r="C50" s="6" t="s">
        <v>57</v>
      </c>
      <c r="D50" s="7">
        <v>222441.26</v>
      </c>
      <c r="E50" s="7">
        <v>0</v>
      </c>
      <c r="F50" s="7">
        <v>12608</v>
      </c>
      <c r="G50" s="7">
        <v>0</v>
      </c>
      <c r="H50" s="7">
        <v>0</v>
      </c>
      <c r="I50" s="7">
        <v>50702</v>
      </c>
      <c r="J50" s="7">
        <v>0</v>
      </c>
      <c r="K50" s="7">
        <v>159131</v>
      </c>
    </row>
    <row r="51" spans="1:12" x14ac:dyDescent="0.35">
      <c r="A51" s="5">
        <v>2070</v>
      </c>
      <c r="B51" s="5">
        <v>2779</v>
      </c>
      <c r="C51" s="6" t="s">
        <v>58</v>
      </c>
      <c r="D51" s="7">
        <v>32015.359999999637</v>
      </c>
      <c r="E51" s="7">
        <v>0</v>
      </c>
      <c r="F51" s="7">
        <v>0</v>
      </c>
      <c r="G51" s="7">
        <v>8894</v>
      </c>
      <c r="H51" s="7">
        <v>0</v>
      </c>
      <c r="I51" s="7">
        <v>13816</v>
      </c>
      <c r="J51" s="7">
        <v>0</v>
      </c>
      <c r="K51" s="7">
        <v>9305</v>
      </c>
    </row>
    <row r="52" spans="1:12" x14ac:dyDescent="0.35">
      <c r="A52" s="5">
        <v>2092</v>
      </c>
      <c r="B52" s="5">
        <v>3022</v>
      </c>
      <c r="C52" s="6" t="s">
        <v>59</v>
      </c>
      <c r="D52" s="7">
        <v>79890.750000000116</v>
      </c>
      <c r="E52" s="7">
        <v>0</v>
      </c>
      <c r="F52" s="7">
        <v>3057</v>
      </c>
      <c r="G52" s="7">
        <v>12265</v>
      </c>
      <c r="H52" s="7">
        <v>0</v>
      </c>
      <c r="I52" s="7">
        <v>21297</v>
      </c>
      <c r="J52" s="7">
        <v>43272</v>
      </c>
      <c r="K52" s="7">
        <v>0</v>
      </c>
    </row>
    <row r="53" spans="1:12" x14ac:dyDescent="0.35">
      <c r="A53" s="5">
        <v>2102</v>
      </c>
      <c r="B53" s="5">
        <v>2729</v>
      </c>
      <c r="C53" s="6" t="s">
        <v>60</v>
      </c>
      <c r="D53" s="7">
        <v>83626.499999999767</v>
      </c>
      <c r="E53" s="7">
        <v>12083</v>
      </c>
      <c r="F53" s="7">
        <v>71544</v>
      </c>
      <c r="G53" s="7">
        <v>0</v>
      </c>
      <c r="H53" s="7">
        <v>0</v>
      </c>
      <c r="I53" s="7">
        <v>0</v>
      </c>
      <c r="J53" s="7">
        <v>0</v>
      </c>
      <c r="K53" s="7">
        <v>0</v>
      </c>
    </row>
    <row r="54" spans="1:12" s="22" customFormat="1" x14ac:dyDescent="0.35">
      <c r="A54" s="5">
        <v>3704</v>
      </c>
      <c r="B54" s="5">
        <v>2656</v>
      </c>
      <c r="C54" s="6" t="s">
        <v>61</v>
      </c>
      <c r="D54" s="7">
        <v>259519.62</v>
      </c>
      <c r="E54" s="7">
        <v>-4379</v>
      </c>
      <c r="F54" s="7">
        <v>0</v>
      </c>
      <c r="G54" s="7">
        <v>2864</v>
      </c>
      <c r="H54" s="7">
        <v>4341</v>
      </c>
      <c r="I54" s="7">
        <v>96866</v>
      </c>
      <c r="J54" s="7">
        <v>136578</v>
      </c>
      <c r="K54" s="7">
        <v>23250</v>
      </c>
      <c r="L54" s="4"/>
    </row>
    <row r="55" spans="1:12" x14ac:dyDescent="0.35">
      <c r="A55" s="5">
        <v>2114</v>
      </c>
      <c r="B55" s="5">
        <v>3224</v>
      </c>
      <c r="C55" s="6" t="s">
        <v>62</v>
      </c>
      <c r="D55" s="7">
        <v>118988.92000000016</v>
      </c>
      <c r="E55" s="7">
        <v>0</v>
      </c>
      <c r="F55" s="7">
        <v>0</v>
      </c>
      <c r="G55" s="7">
        <v>9391</v>
      </c>
      <c r="H55" s="7">
        <v>0</v>
      </c>
      <c r="I55" s="7">
        <v>62917</v>
      </c>
      <c r="J55" s="7">
        <v>0</v>
      </c>
      <c r="K55" s="7">
        <v>46681</v>
      </c>
    </row>
    <row r="56" spans="1:12" x14ac:dyDescent="0.35">
      <c r="A56" s="5">
        <v>2122</v>
      </c>
      <c r="B56" s="5">
        <v>5259</v>
      </c>
      <c r="C56" s="6" t="s">
        <v>63</v>
      </c>
      <c r="D56" s="7">
        <v>138613.80000000005</v>
      </c>
      <c r="E56" s="7">
        <v>0</v>
      </c>
      <c r="F56" s="7">
        <v>50000</v>
      </c>
      <c r="G56" s="7">
        <v>9225</v>
      </c>
      <c r="H56" s="7">
        <v>0</v>
      </c>
      <c r="I56" s="7">
        <v>49389</v>
      </c>
      <c r="J56" s="7">
        <v>0</v>
      </c>
      <c r="K56" s="7">
        <v>30000</v>
      </c>
    </row>
    <row r="57" spans="1:12" x14ac:dyDescent="0.35">
      <c r="A57" s="5">
        <v>2160</v>
      </c>
      <c r="B57" s="5">
        <v>5272</v>
      </c>
      <c r="C57" s="6" t="s">
        <v>64</v>
      </c>
      <c r="D57" s="7">
        <v>536523.97000000067</v>
      </c>
      <c r="E57" s="7">
        <v>0</v>
      </c>
      <c r="F57" s="7">
        <v>23086</v>
      </c>
      <c r="G57" s="7">
        <v>4306</v>
      </c>
      <c r="H57" s="7">
        <v>0</v>
      </c>
      <c r="I57" s="7">
        <v>256494</v>
      </c>
      <c r="J57" s="7">
        <v>242638</v>
      </c>
      <c r="K57" s="7">
        <v>10000</v>
      </c>
    </row>
    <row r="58" spans="1:12" x14ac:dyDescent="0.35">
      <c r="A58" s="5">
        <v>2176</v>
      </c>
      <c r="B58" s="5">
        <v>3215</v>
      </c>
      <c r="C58" s="6" t="s">
        <v>65</v>
      </c>
      <c r="D58" s="7">
        <v>130967.14000000001</v>
      </c>
      <c r="E58" s="7">
        <v>0</v>
      </c>
      <c r="F58" s="7">
        <v>3000</v>
      </c>
      <c r="G58" s="7">
        <v>106</v>
      </c>
      <c r="H58" s="7">
        <v>10000</v>
      </c>
      <c r="I58" s="7">
        <v>18028</v>
      </c>
      <c r="J58" s="7">
        <v>92833</v>
      </c>
      <c r="K58" s="7">
        <v>7000</v>
      </c>
    </row>
    <row r="59" spans="1:12" x14ac:dyDescent="0.35">
      <c r="A59" s="5">
        <v>3706</v>
      </c>
      <c r="B59" s="5">
        <v>2821</v>
      </c>
      <c r="C59" s="6" t="s">
        <v>66</v>
      </c>
      <c r="D59" s="7">
        <v>309836.58000000031</v>
      </c>
      <c r="E59" s="7">
        <v>0</v>
      </c>
      <c r="F59" s="7">
        <v>0</v>
      </c>
      <c r="G59" s="7">
        <v>0</v>
      </c>
      <c r="H59" s="7">
        <v>0</v>
      </c>
      <c r="I59" s="7">
        <v>21683</v>
      </c>
      <c r="J59" s="7">
        <v>200000</v>
      </c>
      <c r="K59" s="7">
        <v>88154</v>
      </c>
    </row>
    <row r="60" spans="1:12" x14ac:dyDescent="0.35">
      <c r="A60" s="5">
        <v>2184</v>
      </c>
      <c r="B60" s="5">
        <v>3021</v>
      </c>
      <c r="C60" s="6" t="s">
        <v>67</v>
      </c>
      <c r="D60" s="7">
        <v>166996.5</v>
      </c>
      <c r="E60" s="7">
        <v>0</v>
      </c>
      <c r="F60" s="7">
        <v>22390</v>
      </c>
      <c r="G60" s="7">
        <v>11047</v>
      </c>
      <c r="H60" s="7">
        <v>0</v>
      </c>
      <c r="I60" s="7">
        <v>97012</v>
      </c>
      <c r="J60" s="7">
        <v>0</v>
      </c>
      <c r="K60" s="7">
        <v>36548</v>
      </c>
    </row>
    <row r="61" spans="1:12" x14ac:dyDescent="0.35">
      <c r="A61" s="5">
        <v>2192</v>
      </c>
      <c r="B61" s="5">
        <v>5220</v>
      </c>
      <c r="C61" s="6" t="s">
        <v>68</v>
      </c>
      <c r="D61" s="7">
        <v>95432.699999999953</v>
      </c>
      <c r="E61" s="7">
        <v>0</v>
      </c>
      <c r="F61" s="7">
        <v>0</v>
      </c>
      <c r="G61" s="7">
        <v>13954</v>
      </c>
      <c r="H61" s="7">
        <v>0</v>
      </c>
      <c r="I61" s="7">
        <v>63479</v>
      </c>
      <c r="J61" s="7">
        <v>15000</v>
      </c>
      <c r="K61" s="7">
        <v>3000</v>
      </c>
    </row>
    <row r="62" spans="1:12" x14ac:dyDescent="0.35">
      <c r="A62" s="5">
        <v>4140</v>
      </c>
      <c r="B62" s="5">
        <v>5200</v>
      </c>
      <c r="C62" s="6" t="s">
        <v>69</v>
      </c>
      <c r="D62" s="7">
        <v>202201.23999999953</v>
      </c>
      <c r="E62" s="7">
        <v>10078</v>
      </c>
      <c r="F62" s="7">
        <v>0</v>
      </c>
      <c r="G62" s="7">
        <v>27112</v>
      </c>
      <c r="H62" s="7">
        <v>50000</v>
      </c>
      <c r="I62" s="7">
        <v>26040</v>
      </c>
      <c r="J62" s="7">
        <v>50000</v>
      </c>
      <c r="K62" s="7">
        <v>38971</v>
      </c>
    </row>
    <row r="63" spans="1:12" x14ac:dyDescent="0.35">
      <c r="A63" s="5">
        <v>2200</v>
      </c>
      <c r="B63" s="5">
        <v>3244</v>
      </c>
      <c r="C63" s="6" t="s">
        <v>70</v>
      </c>
      <c r="D63" s="7">
        <v>255453.76999999955</v>
      </c>
      <c r="E63" s="7">
        <v>33934</v>
      </c>
      <c r="F63" s="7">
        <v>140000</v>
      </c>
      <c r="G63" s="7">
        <v>5308</v>
      </c>
      <c r="H63" s="7">
        <v>0</v>
      </c>
      <c r="I63" s="7">
        <v>50000</v>
      </c>
      <c r="J63" s="7">
        <v>0</v>
      </c>
      <c r="K63" s="7">
        <v>26212</v>
      </c>
    </row>
    <row r="64" spans="1:12" x14ac:dyDescent="0.35">
      <c r="A64" s="5">
        <v>3254</v>
      </c>
      <c r="B64" s="5">
        <v>5274</v>
      </c>
      <c r="C64" s="6" t="s">
        <v>71</v>
      </c>
      <c r="D64" s="7">
        <v>207842.60999999987</v>
      </c>
      <c r="E64" s="7">
        <v>0</v>
      </c>
      <c r="F64" s="7">
        <v>0</v>
      </c>
      <c r="G64" s="7">
        <v>22961</v>
      </c>
      <c r="H64" s="7">
        <v>0</v>
      </c>
      <c r="I64" s="7">
        <v>25882</v>
      </c>
      <c r="J64" s="7">
        <v>126000</v>
      </c>
      <c r="K64" s="7">
        <v>33000</v>
      </c>
    </row>
    <row r="65" spans="1:11" x14ac:dyDescent="0.35">
      <c r="A65" s="5">
        <v>2211</v>
      </c>
      <c r="B65" s="5">
        <v>3837</v>
      </c>
      <c r="C65" s="6" t="s">
        <v>72</v>
      </c>
      <c r="D65" s="7">
        <v>144548.56000000075</v>
      </c>
      <c r="E65" s="7">
        <v>0</v>
      </c>
      <c r="F65" s="7">
        <v>0</v>
      </c>
      <c r="G65" s="7">
        <v>0</v>
      </c>
      <c r="H65" s="7">
        <v>0</v>
      </c>
      <c r="I65" s="7">
        <v>44549</v>
      </c>
      <c r="J65" s="7">
        <v>0</v>
      </c>
      <c r="K65" s="7">
        <v>100000</v>
      </c>
    </row>
    <row r="66" spans="1:11" x14ac:dyDescent="0.35">
      <c r="A66" s="5">
        <v>3590</v>
      </c>
      <c r="B66" s="5">
        <v>2798</v>
      </c>
      <c r="C66" s="6" t="s">
        <v>73</v>
      </c>
      <c r="D66" s="7">
        <v>638774.71000000066</v>
      </c>
      <c r="E66" s="7">
        <v>38758</v>
      </c>
      <c r="F66" s="7">
        <v>0</v>
      </c>
      <c r="G66" s="7">
        <v>92922</v>
      </c>
      <c r="H66" s="7">
        <v>0</v>
      </c>
      <c r="I66" s="7">
        <v>265569</v>
      </c>
      <c r="J66" s="7">
        <v>241526</v>
      </c>
      <c r="K66" s="7">
        <v>0</v>
      </c>
    </row>
    <row r="67" spans="1:11" x14ac:dyDescent="0.35">
      <c r="A67" s="5">
        <v>2250</v>
      </c>
      <c r="B67" s="5">
        <v>3700</v>
      </c>
      <c r="C67" s="6" t="s">
        <v>74</v>
      </c>
      <c r="D67" s="7">
        <v>99351.35999999987</v>
      </c>
      <c r="E67" s="7">
        <v>10144</v>
      </c>
      <c r="F67" s="7">
        <v>0</v>
      </c>
      <c r="G67" s="7">
        <v>0</v>
      </c>
      <c r="H67" s="7">
        <v>0</v>
      </c>
      <c r="I67" s="7">
        <v>15839</v>
      </c>
      <c r="J67" s="7">
        <v>50161</v>
      </c>
      <c r="K67" s="7">
        <v>23207</v>
      </c>
    </row>
    <row r="68" spans="1:11" x14ac:dyDescent="0.35">
      <c r="A68" s="5">
        <v>2266</v>
      </c>
      <c r="B68" s="5">
        <v>2510</v>
      </c>
      <c r="C68" s="6" t="s">
        <v>75</v>
      </c>
      <c r="D68" s="7">
        <v>323694.51000000047</v>
      </c>
      <c r="E68" s="7">
        <v>12694</v>
      </c>
      <c r="F68" s="7">
        <v>0</v>
      </c>
      <c r="G68" s="7">
        <v>16069</v>
      </c>
      <c r="H68" s="7">
        <v>0</v>
      </c>
      <c r="I68" s="7">
        <v>39894</v>
      </c>
      <c r="J68" s="7">
        <v>215038</v>
      </c>
      <c r="K68" s="7">
        <v>40000</v>
      </c>
    </row>
    <row r="69" spans="1:11" x14ac:dyDescent="0.35">
      <c r="A69" s="5">
        <v>2282</v>
      </c>
      <c r="B69" s="5">
        <v>3310</v>
      </c>
      <c r="C69" s="6" t="s">
        <v>76</v>
      </c>
      <c r="D69" s="7">
        <v>99452.030000000028</v>
      </c>
      <c r="E69" s="7">
        <v>0</v>
      </c>
      <c r="F69" s="7">
        <v>10895</v>
      </c>
      <c r="G69" s="7">
        <v>0</v>
      </c>
      <c r="H69" s="7">
        <v>0</v>
      </c>
      <c r="I69" s="7">
        <v>0</v>
      </c>
      <c r="J69" s="7">
        <v>0</v>
      </c>
      <c r="K69" s="7">
        <v>88557</v>
      </c>
    </row>
    <row r="70" spans="1:11" x14ac:dyDescent="0.35">
      <c r="A70" s="5">
        <v>1820</v>
      </c>
      <c r="B70" s="5">
        <v>2075</v>
      </c>
      <c r="C70" s="6" t="s">
        <v>77</v>
      </c>
      <c r="D70" s="7">
        <v>194763.92999999993</v>
      </c>
      <c r="E70" s="7">
        <v>0</v>
      </c>
      <c r="F70" s="7">
        <v>0</v>
      </c>
      <c r="G70" s="7">
        <v>59910</v>
      </c>
      <c r="H70" s="7">
        <v>14000</v>
      </c>
      <c r="I70" s="7">
        <v>0</v>
      </c>
      <c r="J70" s="7">
        <v>0</v>
      </c>
      <c r="K70" s="7">
        <v>120854</v>
      </c>
    </row>
    <row r="71" spans="1:11" x14ac:dyDescent="0.35">
      <c r="A71" s="5">
        <v>2322</v>
      </c>
      <c r="B71" s="5">
        <v>2028</v>
      </c>
      <c r="C71" s="6" t="s">
        <v>78</v>
      </c>
      <c r="D71" s="7">
        <v>214212.24000000022</v>
      </c>
      <c r="E71" s="7">
        <v>0</v>
      </c>
      <c r="F71" s="7">
        <v>42000</v>
      </c>
      <c r="G71" s="7">
        <v>95540</v>
      </c>
      <c r="H71" s="7">
        <v>0</v>
      </c>
      <c r="I71" s="7">
        <v>39284</v>
      </c>
      <c r="J71" s="7">
        <v>30000</v>
      </c>
      <c r="K71" s="7">
        <v>7388</v>
      </c>
    </row>
    <row r="72" spans="1:11" x14ac:dyDescent="0.35">
      <c r="A72" s="5">
        <v>2334</v>
      </c>
      <c r="B72" s="5">
        <v>3238</v>
      </c>
      <c r="C72" s="6" t="s">
        <v>79</v>
      </c>
      <c r="D72" s="7">
        <v>53284.209999999846</v>
      </c>
      <c r="E72" s="7">
        <v>13539</v>
      </c>
      <c r="F72" s="7">
        <v>6404</v>
      </c>
      <c r="G72" s="7">
        <v>3731</v>
      </c>
      <c r="H72" s="7">
        <v>0</v>
      </c>
      <c r="I72" s="7">
        <v>0</v>
      </c>
      <c r="J72" s="7">
        <v>20000</v>
      </c>
      <c r="K72" s="7">
        <v>9610</v>
      </c>
    </row>
    <row r="73" spans="1:11" x14ac:dyDescent="0.35">
      <c r="A73" s="5">
        <v>2370</v>
      </c>
      <c r="B73" s="5">
        <v>2549</v>
      </c>
      <c r="C73" s="6" t="s">
        <v>80</v>
      </c>
      <c r="D73" s="7">
        <v>71483.45000000007</v>
      </c>
      <c r="E73" s="7">
        <v>0</v>
      </c>
      <c r="F73" s="7">
        <v>0</v>
      </c>
      <c r="G73" s="7">
        <v>13046</v>
      </c>
      <c r="H73" s="7">
        <v>0</v>
      </c>
      <c r="I73" s="7">
        <v>47477</v>
      </c>
      <c r="J73" s="7">
        <v>10960</v>
      </c>
      <c r="K73" s="7">
        <v>0</v>
      </c>
    </row>
    <row r="74" spans="1:11" x14ac:dyDescent="0.35">
      <c r="A74" s="5">
        <v>1114</v>
      </c>
      <c r="B74" s="5">
        <v>2611</v>
      </c>
      <c r="C74" s="6" t="s">
        <v>81</v>
      </c>
      <c r="D74" s="7">
        <v>550161.22000000067</v>
      </c>
      <c r="E74" s="7">
        <v>0</v>
      </c>
      <c r="F74" s="7">
        <v>0</v>
      </c>
      <c r="G74" s="7">
        <v>103377</v>
      </c>
      <c r="H74" s="7">
        <v>0</v>
      </c>
      <c r="I74" s="7">
        <v>306410</v>
      </c>
      <c r="J74" s="7">
        <v>133433</v>
      </c>
      <c r="K74" s="7">
        <v>6941</v>
      </c>
    </row>
    <row r="75" spans="1:11" x14ac:dyDescent="0.35">
      <c r="A75" s="5">
        <v>1822</v>
      </c>
      <c r="B75" s="5">
        <v>2054</v>
      </c>
      <c r="C75" s="6" t="s">
        <v>82</v>
      </c>
      <c r="D75" s="7">
        <v>206306.32000000007</v>
      </c>
      <c r="E75" s="7">
        <v>0</v>
      </c>
      <c r="F75" s="7">
        <v>0</v>
      </c>
      <c r="G75" s="7">
        <v>16678</v>
      </c>
      <c r="H75" s="7">
        <v>0</v>
      </c>
      <c r="I75" s="7">
        <v>33331</v>
      </c>
      <c r="J75" s="7">
        <v>0</v>
      </c>
      <c r="K75" s="7">
        <v>156297</v>
      </c>
    </row>
    <row r="76" spans="1:11" x14ac:dyDescent="0.35">
      <c r="A76" s="5">
        <v>4768</v>
      </c>
      <c r="B76" s="5">
        <v>2005</v>
      </c>
      <c r="C76" s="6" t="s">
        <v>83</v>
      </c>
      <c r="D76" s="7">
        <v>28340.69000000041</v>
      </c>
      <c r="E76" s="7">
        <v>0</v>
      </c>
      <c r="F76" s="7">
        <v>0</v>
      </c>
      <c r="G76" s="7">
        <v>0</v>
      </c>
      <c r="H76" s="7">
        <v>0</v>
      </c>
      <c r="I76" s="7">
        <v>0</v>
      </c>
      <c r="J76" s="7">
        <v>0</v>
      </c>
      <c r="K76" s="7">
        <v>28341</v>
      </c>
    </row>
    <row r="77" spans="1:11" x14ac:dyDescent="0.35">
      <c r="A77" s="5">
        <v>2480</v>
      </c>
      <c r="B77" s="5">
        <v>2380</v>
      </c>
      <c r="C77" s="6" t="s">
        <v>84</v>
      </c>
      <c r="D77" s="7">
        <v>42918.760000000009</v>
      </c>
      <c r="E77" s="7">
        <v>0</v>
      </c>
      <c r="F77" s="7">
        <v>0</v>
      </c>
      <c r="G77" s="7">
        <v>3462</v>
      </c>
      <c r="H77" s="7">
        <v>0</v>
      </c>
      <c r="I77" s="7">
        <v>33381</v>
      </c>
      <c r="J77" s="7">
        <v>5547</v>
      </c>
      <c r="K77" s="7">
        <v>529</v>
      </c>
    </row>
    <row r="78" spans="1:11" x14ac:dyDescent="0.35">
      <c r="A78" s="5">
        <v>2488</v>
      </c>
      <c r="B78" s="5">
        <v>2045</v>
      </c>
      <c r="C78" s="6" t="s">
        <v>85</v>
      </c>
      <c r="D78" s="7">
        <v>313096.13000000035</v>
      </c>
      <c r="E78" s="7">
        <v>13118</v>
      </c>
      <c r="F78" s="7">
        <v>0</v>
      </c>
      <c r="G78" s="7">
        <v>54990</v>
      </c>
      <c r="H78" s="7">
        <v>0</v>
      </c>
      <c r="I78" s="7">
        <v>171945</v>
      </c>
      <c r="J78" s="7">
        <v>58043</v>
      </c>
      <c r="K78" s="7">
        <v>15000</v>
      </c>
    </row>
    <row r="79" spans="1:11" x14ac:dyDescent="0.35">
      <c r="A79" s="5">
        <v>1368</v>
      </c>
      <c r="B79" s="5">
        <v>2769</v>
      </c>
      <c r="C79" s="6" t="s">
        <v>86</v>
      </c>
      <c r="D79" s="7">
        <v>308152.89999999967</v>
      </c>
      <c r="E79" s="7">
        <v>28393</v>
      </c>
      <c r="F79" s="7">
        <v>0</v>
      </c>
      <c r="G79" s="7">
        <v>20972</v>
      </c>
      <c r="H79" s="7">
        <v>0</v>
      </c>
      <c r="I79" s="7">
        <v>119203</v>
      </c>
      <c r="J79" s="7">
        <v>114000</v>
      </c>
      <c r="K79" s="7">
        <v>25585</v>
      </c>
    </row>
    <row r="80" spans="1:11" x14ac:dyDescent="0.35">
      <c r="A80" s="5">
        <v>1366</v>
      </c>
      <c r="B80" s="5">
        <v>2759</v>
      </c>
      <c r="C80" s="6" t="s">
        <v>87</v>
      </c>
      <c r="D80" s="7">
        <v>200671.69000000018</v>
      </c>
      <c r="E80" s="7">
        <v>0</v>
      </c>
      <c r="F80" s="7">
        <v>0</v>
      </c>
      <c r="G80" s="7">
        <v>16563</v>
      </c>
      <c r="H80" s="7">
        <v>1000</v>
      </c>
      <c r="I80" s="7">
        <v>183109</v>
      </c>
      <c r="J80" s="7">
        <v>0</v>
      </c>
      <c r="K80" s="7">
        <v>0</v>
      </c>
    </row>
    <row r="81" spans="1:11" x14ac:dyDescent="0.35">
      <c r="A81" s="5">
        <v>2124</v>
      </c>
      <c r="B81" s="5">
        <v>5258</v>
      </c>
      <c r="C81" s="6" t="s">
        <v>88</v>
      </c>
      <c r="D81" s="7">
        <v>522270.76999999955</v>
      </c>
      <c r="E81" s="7">
        <v>0</v>
      </c>
      <c r="F81" s="7">
        <v>0</v>
      </c>
      <c r="G81" s="7">
        <v>88874</v>
      </c>
      <c r="H81" s="7">
        <v>0</v>
      </c>
      <c r="I81" s="7">
        <v>143384</v>
      </c>
      <c r="J81" s="7">
        <v>0</v>
      </c>
      <c r="K81" s="7">
        <v>290013</v>
      </c>
    </row>
    <row r="82" spans="1:11" x14ac:dyDescent="0.35">
      <c r="A82" s="5">
        <v>2512</v>
      </c>
      <c r="B82" s="5">
        <v>3570</v>
      </c>
      <c r="C82" s="6" t="s">
        <v>89</v>
      </c>
      <c r="D82" s="7">
        <v>124150.72999999998</v>
      </c>
      <c r="E82" s="7">
        <v>0</v>
      </c>
      <c r="F82" s="7">
        <v>16009</v>
      </c>
      <c r="G82" s="7">
        <v>0</v>
      </c>
      <c r="H82" s="7">
        <v>7000</v>
      </c>
      <c r="I82" s="7">
        <v>0</v>
      </c>
      <c r="J82" s="7">
        <v>101142</v>
      </c>
      <c r="K82" s="7">
        <v>0</v>
      </c>
    </row>
    <row r="83" spans="1:11" x14ac:dyDescent="0.35">
      <c r="A83" s="5">
        <v>2536</v>
      </c>
      <c r="B83" s="5">
        <v>2450</v>
      </c>
      <c r="C83" s="6" t="s">
        <v>90</v>
      </c>
      <c r="D83" s="7">
        <v>139287.2499999993</v>
      </c>
      <c r="E83" s="7">
        <v>15158</v>
      </c>
      <c r="F83" s="7">
        <v>4000</v>
      </c>
      <c r="G83" s="7">
        <v>1007</v>
      </c>
      <c r="H83" s="7">
        <v>2526</v>
      </c>
      <c r="I83" s="7">
        <v>32314</v>
      </c>
      <c r="J83" s="7">
        <v>0</v>
      </c>
      <c r="K83" s="7">
        <v>84282</v>
      </c>
    </row>
    <row r="84" spans="1:11" x14ac:dyDescent="0.35">
      <c r="A84" s="5">
        <v>2560</v>
      </c>
      <c r="B84" s="5">
        <v>2730</v>
      </c>
      <c r="C84" s="6" t="s">
        <v>91</v>
      </c>
      <c r="D84" s="7">
        <v>139893.85999999999</v>
      </c>
      <c r="E84" s="7">
        <v>0</v>
      </c>
      <c r="F84" s="7">
        <v>32592</v>
      </c>
      <c r="G84" s="7">
        <v>0</v>
      </c>
      <c r="H84" s="7">
        <v>0</v>
      </c>
      <c r="I84" s="7">
        <v>0</v>
      </c>
      <c r="J84" s="7">
        <v>107302</v>
      </c>
      <c r="K84" s="7">
        <v>0</v>
      </c>
    </row>
    <row r="85" spans="1:11" x14ac:dyDescent="0.35">
      <c r="A85" s="5">
        <v>2568</v>
      </c>
      <c r="B85" s="5">
        <v>3025</v>
      </c>
      <c r="C85" s="6" t="s">
        <v>92</v>
      </c>
      <c r="D85" s="7">
        <v>40197.089999999909</v>
      </c>
      <c r="E85" s="7">
        <v>0</v>
      </c>
      <c r="F85" s="7">
        <v>2247</v>
      </c>
      <c r="G85" s="7">
        <v>0</v>
      </c>
      <c r="H85" s="7">
        <v>0</v>
      </c>
      <c r="I85" s="7">
        <v>23046</v>
      </c>
      <c r="J85" s="7">
        <v>0</v>
      </c>
      <c r="K85" s="7">
        <v>14904</v>
      </c>
    </row>
    <row r="86" spans="1:11" x14ac:dyDescent="0.35">
      <c r="A86" s="5">
        <v>2576</v>
      </c>
      <c r="B86" s="5">
        <v>5204</v>
      </c>
      <c r="C86" s="6" t="s">
        <v>93</v>
      </c>
      <c r="D86" s="7">
        <v>494254.34000000078</v>
      </c>
      <c r="E86" s="7">
        <v>0</v>
      </c>
      <c r="F86" s="7">
        <v>0</v>
      </c>
      <c r="G86" s="7">
        <v>0</v>
      </c>
      <c r="H86" s="7">
        <v>0</v>
      </c>
      <c r="I86" s="7">
        <v>-110746</v>
      </c>
      <c r="J86" s="7">
        <v>0</v>
      </c>
      <c r="K86" s="7">
        <v>605000</v>
      </c>
    </row>
    <row r="87" spans="1:11" x14ac:dyDescent="0.35">
      <c r="A87" s="5">
        <v>2592</v>
      </c>
      <c r="B87" s="5">
        <v>3217</v>
      </c>
      <c r="C87" s="6" t="s">
        <v>94</v>
      </c>
      <c r="D87" s="7">
        <v>98534.60999999987</v>
      </c>
      <c r="E87" s="7">
        <v>0</v>
      </c>
      <c r="F87" s="7">
        <v>5022</v>
      </c>
      <c r="G87" s="7">
        <v>23830</v>
      </c>
      <c r="H87" s="7">
        <v>6450</v>
      </c>
      <c r="I87" s="7">
        <v>43838</v>
      </c>
      <c r="J87" s="7">
        <v>14795</v>
      </c>
      <c r="K87" s="7">
        <v>4600</v>
      </c>
    </row>
    <row r="88" spans="1:11" x14ac:dyDescent="0.35">
      <c r="A88" s="5">
        <v>1824</v>
      </c>
      <c r="B88" s="5">
        <v>2003</v>
      </c>
      <c r="C88" s="6" t="s">
        <v>95</v>
      </c>
      <c r="D88" s="7">
        <v>277943.37999999989</v>
      </c>
      <c r="E88" s="7">
        <v>0</v>
      </c>
      <c r="F88" s="7">
        <v>60265</v>
      </c>
      <c r="G88" s="7">
        <v>16365</v>
      </c>
      <c r="H88" s="7">
        <v>70000</v>
      </c>
      <c r="I88" s="7">
        <v>14871</v>
      </c>
      <c r="J88" s="7">
        <v>32000</v>
      </c>
      <c r="K88" s="7">
        <v>84442</v>
      </c>
    </row>
    <row r="89" spans="1:11" x14ac:dyDescent="0.35">
      <c r="A89" s="5">
        <v>2715</v>
      </c>
      <c r="B89" s="5">
        <v>3254</v>
      </c>
      <c r="C89" s="6" t="s">
        <v>96</v>
      </c>
      <c r="D89" s="7">
        <v>142849.22000000067</v>
      </c>
      <c r="E89" s="7">
        <v>31767</v>
      </c>
      <c r="F89" s="7">
        <v>0</v>
      </c>
      <c r="G89" s="7">
        <v>33583</v>
      </c>
      <c r="H89" s="7">
        <v>0</v>
      </c>
      <c r="I89" s="7">
        <v>51580</v>
      </c>
      <c r="J89" s="7">
        <v>0</v>
      </c>
      <c r="K89" s="7">
        <v>25919</v>
      </c>
    </row>
    <row r="90" spans="1:11" x14ac:dyDescent="0.35">
      <c r="A90" s="5">
        <v>2848</v>
      </c>
      <c r="B90" s="5">
        <v>2414</v>
      </c>
      <c r="C90" s="6" t="s">
        <v>97</v>
      </c>
      <c r="D90" s="7">
        <v>54719.709999999963</v>
      </c>
      <c r="E90" s="7">
        <v>0</v>
      </c>
      <c r="F90" s="7">
        <v>0</v>
      </c>
      <c r="G90" s="7">
        <v>0</v>
      </c>
      <c r="H90" s="7">
        <v>0</v>
      </c>
      <c r="I90" s="7">
        <v>7864</v>
      </c>
      <c r="J90" s="7">
        <v>46856</v>
      </c>
      <c r="K90" s="7">
        <v>0</v>
      </c>
    </row>
    <row r="91" spans="1:11" x14ac:dyDescent="0.35">
      <c r="A91" s="5">
        <v>2886</v>
      </c>
      <c r="B91" s="5">
        <v>2737</v>
      </c>
      <c r="C91" s="6" t="s">
        <v>98</v>
      </c>
      <c r="D91" s="7">
        <v>72486.380000000121</v>
      </c>
      <c r="E91" s="7">
        <v>0</v>
      </c>
      <c r="F91" s="7">
        <v>0</v>
      </c>
      <c r="G91" s="7">
        <v>5948</v>
      </c>
      <c r="H91" s="7">
        <v>0</v>
      </c>
      <c r="I91" s="7">
        <v>0</v>
      </c>
      <c r="J91" s="7">
        <v>0</v>
      </c>
      <c r="K91" s="7">
        <v>66538</v>
      </c>
    </row>
    <row r="92" spans="1:11" x14ac:dyDescent="0.35">
      <c r="A92" s="5">
        <v>1828</v>
      </c>
      <c r="B92" s="5">
        <v>2058</v>
      </c>
      <c r="C92" s="6" t="s">
        <v>99</v>
      </c>
      <c r="D92" s="7">
        <v>91114.459999999963</v>
      </c>
      <c r="E92" s="7">
        <v>0</v>
      </c>
      <c r="F92" s="7">
        <v>0</v>
      </c>
      <c r="G92" s="7">
        <v>0</v>
      </c>
      <c r="H92" s="7">
        <v>0</v>
      </c>
      <c r="I92" s="7">
        <v>71301</v>
      </c>
      <c r="J92" s="7">
        <v>5000</v>
      </c>
      <c r="K92" s="7">
        <v>14813</v>
      </c>
    </row>
    <row r="93" spans="1:11" x14ac:dyDescent="0.35">
      <c r="A93" s="5">
        <v>1826</v>
      </c>
      <c r="B93" s="5">
        <v>2057</v>
      </c>
      <c r="C93" s="6" t="s">
        <v>100</v>
      </c>
      <c r="D93" s="7">
        <v>506759.76</v>
      </c>
      <c r="E93" s="7">
        <v>0</v>
      </c>
      <c r="F93" s="7">
        <v>50000</v>
      </c>
      <c r="G93" s="7">
        <v>84586</v>
      </c>
      <c r="H93" s="7">
        <v>80000</v>
      </c>
      <c r="I93" s="7">
        <v>0</v>
      </c>
      <c r="J93" s="7">
        <v>131000</v>
      </c>
      <c r="K93" s="7">
        <v>161174</v>
      </c>
    </row>
    <row r="94" spans="1:11" x14ac:dyDescent="0.35">
      <c r="A94" s="5">
        <v>4698</v>
      </c>
      <c r="B94" s="5">
        <v>3029</v>
      </c>
      <c r="C94" s="6" t="s">
        <v>101</v>
      </c>
      <c r="D94" s="7">
        <v>74259.62</v>
      </c>
      <c r="E94" s="7">
        <v>0</v>
      </c>
      <c r="F94" s="7">
        <v>0</v>
      </c>
      <c r="G94" s="7">
        <v>0</v>
      </c>
      <c r="H94" s="7">
        <v>0</v>
      </c>
      <c r="I94" s="7">
        <v>0</v>
      </c>
      <c r="J94" s="7">
        <v>0</v>
      </c>
      <c r="K94" s="7">
        <v>74260</v>
      </c>
    </row>
    <row r="95" spans="1:11" x14ac:dyDescent="0.35">
      <c r="A95" s="5">
        <v>2912</v>
      </c>
      <c r="B95" s="5">
        <v>2740</v>
      </c>
      <c r="C95" s="6" t="s">
        <v>102</v>
      </c>
      <c r="D95" s="7">
        <v>104926.19000000018</v>
      </c>
      <c r="E95" s="7">
        <v>0</v>
      </c>
      <c r="F95" s="7">
        <v>4159</v>
      </c>
      <c r="G95" s="7">
        <v>0</v>
      </c>
      <c r="H95" s="7">
        <v>0</v>
      </c>
      <c r="I95" s="7">
        <v>0</v>
      </c>
      <c r="J95" s="7">
        <v>100767</v>
      </c>
      <c r="K95" s="7">
        <v>0</v>
      </c>
    </row>
    <row r="96" spans="1:11" x14ac:dyDescent="0.35">
      <c r="A96" s="5">
        <v>3234</v>
      </c>
      <c r="B96" s="5">
        <v>2090</v>
      </c>
      <c r="C96" s="6" t="s">
        <v>103</v>
      </c>
      <c r="D96" s="7">
        <v>184252.0299999998</v>
      </c>
      <c r="E96" s="7">
        <v>0</v>
      </c>
      <c r="F96" s="7">
        <v>39630</v>
      </c>
      <c r="G96" s="7">
        <v>0</v>
      </c>
      <c r="H96" s="7">
        <v>0</v>
      </c>
      <c r="I96" s="7">
        <v>0</v>
      </c>
      <c r="J96" s="7">
        <v>0</v>
      </c>
      <c r="K96" s="7">
        <v>144622</v>
      </c>
    </row>
    <row r="97" spans="1:11" x14ac:dyDescent="0.35">
      <c r="A97" s="5">
        <v>2944</v>
      </c>
      <c r="B97" s="5">
        <v>2500</v>
      </c>
      <c r="C97" s="6" t="s">
        <v>104</v>
      </c>
      <c r="D97" s="7">
        <v>126708.02000000008</v>
      </c>
      <c r="E97" s="7">
        <v>0</v>
      </c>
      <c r="F97" s="7">
        <v>0</v>
      </c>
      <c r="G97" s="7">
        <v>359</v>
      </c>
      <c r="H97" s="7">
        <v>0</v>
      </c>
      <c r="I97" s="7">
        <v>71853</v>
      </c>
      <c r="J97" s="7">
        <v>0</v>
      </c>
      <c r="K97" s="7">
        <v>54496</v>
      </c>
    </row>
    <row r="98" spans="1:11" x14ac:dyDescent="0.35">
      <c r="A98" s="5">
        <v>1412</v>
      </c>
      <c r="B98" s="5">
        <v>2838</v>
      </c>
      <c r="C98" s="6" t="s">
        <v>105</v>
      </c>
      <c r="D98" s="7">
        <v>282959.70999999996</v>
      </c>
      <c r="E98" s="7">
        <v>0</v>
      </c>
      <c r="F98" s="7">
        <v>25000</v>
      </c>
      <c r="G98" s="7">
        <v>1587</v>
      </c>
      <c r="H98" s="7">
        <v>0</v>
      </c>
      <c r="I98" s="7">
        <v>131545</v>
      </c>
      <c r="J98" s="7">
        <v>79828</v>
      </c>
      <c r="K98" s="7">
        <v>45000</v>
      </c>
    </row>
    <row r="99" spans="1:11" x14ac:dyDescent="0.35">
      <c r="A99" s="5">
        <v>1776</v>
      </c>
      <c r="B99" s="5">
        <v>5216</v>
      </c>
      <c r="C99" s="6" t="s">
        <v>106</v>
      </c>
      <c r="D99" s="7">
        <v>433022.63000000035</v>
      </c>
      <c r="E99" s="7">
        <v>53484</v>
      </c>
      <c r="F99" s="7">
        <v>0</v>
      </c>
      <c r="G99" s="7">
        <v>14800</v>
      </c>
      <c r="H99" s="7">
        <v>0</v>
      </c>
      <c r="I99" s="7">
        <v>0</v>
      </c>
      <c r="J99" s="7">
        <v>23178</v>
      </c>
      <c r="K99" s="7">
        <v>341561</v>
      </c>
    </row>
    <row r="100" spans="1:11" x14ac:dyDescent="0.35">
      <c r="A100" s="5">
        <v>1417</v>
      </c>
      <c r="B100" s="5">
        <v>2013</v>
      </c>
      <c r="C100" s="6" t="s">
        <v>107</v>
      </c>
      <c r="D100" s="7">
        <v>20870.85999999987</v>
      </c>
      <c r="E100" s="7">
        <v>0</v>
      </c>
      <c r="F100" s="7">
        <v>0</v>
      </c>
      <c r="G100" s="7">
        <v>0</v>
      </c>
      <c r="H100" s="7">
        <v>0</v>
      </c>
      <c r="I100" s="7">
        <v>1871</v>
      </c>
      <c r="J100" s="7">
        <v>0</v>
      </c>
      <c r="K100" s="7">
        <v>19000</v>
      </c>
    </row>
    <row r="101" spans="1:11" x14ac:dyDescent="0.35">
      <c r="A101" s="5">
        <v>3788</v>
      </c>
      <c r="B101" s="5">
        <v>2521</v>
      </c>
      <c r="C101" s="6" t="s">
        <v>108</v>
      </c>
      <c r="D101" s="7">
        <v>125715.05000000028</v>
      </c>
      <c r="E101" s="7">
        <v>14529</v>
      </c>
      <c r="F101" s="7">
        <v>0</v>
      </c>
      <c r="G101" s="7">
        <v>5774</v>
      </c>
      <c r="H101" s="7">
        <v>0</v>
      </c>
      <c r="I101" s="7">
        <v>64862</v>
      </c>
      <c r="J101" s="7">
        <v>0</v>
      </c>
      <c r="K101" s="7">
        <v>40550</v>
      </c>
    </row>
    <row r="102" spans="1:11" x14ac:dyDescent="0.35">
      <c r="A102" s="5">
        <v>2682</v>
      </c>
      <c r="B102" s="5">
        <v>3006</v>
      </c>
      <c r="C102" s="6" t="s">
        <v>109</v>
      </c>
      <c r="D102" s="7">
        <v>143089.74999999977</v>
      </c>
      <c r="E102" s="7">
        <v>0</v>
      </c>
      <c r="F102" s="7">
        <v>0</v>
      </c>
      <c r="G102" s="7">
        <v>10958</v>
      </c>
      <c r="H102" s="7">
        <v>0</v>
      </c>
      <c r="I102" s="7">
        <v>100339</v>
      </c>
      <c r="J102" s="7">
        <v>0</v>
      </c>
      <c r="K102" s="7">
        <v>31793</v>
      </c>
    </row>
    <row r="103" spans="1:11" x14ac:dyDescent="0.35">
      <c r="A103" s="5">
        <v>4824</v>
      </c>
      <c r="B103" s="5">
        <v>5276</v>
      </c>
      <c r="C103" s="6" t="s">
        <v>110</v>
      </c>
      <c r="D103" s="7">
        <v>202218.83999999979</v>
      </c>
      <c r="E103" s="7">
        <v>19891</v>
      </c>
      <c r="F103" s="7">
        <v>0</v>
      </c>
      <c r="G103" s="7">
        <v>5259</v>
      </c>
      <c r="H103" s="7">
        <v>0</v>
      </c>
      <c r="I103" s="7">
        <v>0</v>
      </c>
      <c r="J103" s="7">
        <v>0</v>
      </c>
      <c r="K103" s="7">
        <v>177069</v>
      </c>
    </row>
    <row r="104" spans="1:11" x14ac:dyDescent="0.35">
      <c r="A104" s="5">
        <v>3052</v>
      </c>
      <c r="B104" s="5">
        <v>3780</v>
      </c>
      <c r="C104" s="6" t="s">
        <v>111</v>
      </c>
      <c r="D104" s="7">
        <v>6731.0700000000652</v>
      </c>
      <c r="E104" s="7">
        <v>0</v>
      </c>
      <c r="F104" s="7">
        <v>0</v>
      </c>
      <c r="G104" s="7">
        <v>0</v>
      </c>
      <c r="H104" s="7">
        <v>0</v>
      </c>
      <c r="I104" s="7">
        <v>1500</v>
      </c>
      <c r="J104" s="7">
        <v>0</v>
      </c>
      <c r="K104" s="7">
        <v>5231</v>
      </c>
    </row>
    <row r="105" spans="1:11" x14ac:dyDescent="0.35">
      <c r="A105" s="5">
        <v>3050</v>
      </c>
      <c r="B105" s="5">
        <v>2599</v>
      </c>
      <c r="C105" s="6" t="s">
        <v>112</v>
      </c>
      <c r="D105" s="7">
        <v>138612.51</v>
      </c>
      <c r="E105" s="7">
        <v>0</v>
      </c>
      <c r="F105" s="7">
        <v>0</v>
      </c>
      <c r="G105" s="7">
        <v>0</v>
      </c>
      <c r="H105" s="7">
        <v>0</v>
      </c>
      <c r="I105" s="7">
        <v>0</v>
      </c>
      <c r="J105" s="7">
        <v>0</v>
      </c>
      <c r="K105" s="7">
        <v>138613</v>
      </c>
    </row>
    <row r="106" spans="1:11" x14ac:dyDescent="0.35">
      <c r="A106" s="5">
        <v>3064</v>
      </c>
      <c r="B106" s="5">
        <v>3422</v>
      </c>
      <c r="C106" s="6" t="s">
        <v>113</v>
      </c>
      <c r="D106" s="7">
        <v>43964.459999999963</v>
      </c>
      <c r="E106" s="7">
        <v>5193</v>
      </c>
      <c r="F106" s="7">
        <v>7882</v>
      </c>
      <c r="G106" s="7">
        <v>852</v>
      </c>
      <c r="H106" s="7">
        <v>1256</v>
      </c>
      <c r="I106" s="7">
        <v>0</v>
      </c>
      <c r="J106" s="7">
        <v>0</v>
      </c>
      <c r="K106" s="7">
        <v>28781</v>
      </c>
    </row>
    <row r="107" spans="1:11" x14ac:dyDescent="0.35">
      <c r="A107" s="5">
        <v>1372</v>
      </c>
      <c r="B107" s="5">
        <v>2300</v>
      </c>
      <c r="C107" s="6" t="s">
        <v>114</v>
      </c>
      <c r="D107" s="7">
        <v>470782.29999999888</v>
      </c>
      <c r="E107" s="7">
        <v>0</v>
      </c>
      <c r="F107" s="7">
        <v>0</v>
      </c>
      <c r="G107" s="7">
        <v>11077</v>
      </c>
      <c r="H107" s="7">
        <v>0</v>
      </c>
      <c r="I107" s="7">
        <v>367169</v>
      </c>
      <c r="J107" s="7">
        <v>38000</v>
      </c>
      <c r="K107" s="7">
        <v>54536</v>
      </c>
    </row>
    <row r="108" spans="1:11" x14ac:dyDescent="0.35">
      <c r="A108" s="5">
        <v>1376</v>
      </c>
      <c r="B108" s="5">
        <v>2669</v>
      </c>
      <c r="C108" s="6" t="s">
        <v>115</v>
      </c>
      <c r="D108" s="7">
        <v>98887.599999999162</v>
      </c>
      <c r="E108" s="7">
        <v>17678</v>
      </c>
      <c r="F108" s="7">
        <v>6523</v>
      </c>
      <c r="G108" s="7">
        <v>12311</v>
      </c>
      <c r="H108" s="7">
        <v>0</v>
      </c>
      <c r="I108" s="7">
        <v>39077</v>
      </c>
      <c r="J108" s="7">
        <v>21000</v>
      </c>
      <c r="K108" s="7">
        <v>2299</v>
      </c>
    </row>
    <row r="109" spans="1:11" x14ac:dyDescent="0.35">
      <c r="A109" s="5">
        <v>3108</v>
      </c>
      <c r="B109" s="5">
        <v>2680</v>
      </c>
      <c r="C109" s="6" t="s">
        <v>116</v>
      </c>
      <c r="D109" s="7">
        <v>100912.57999999973</v>
      </c>
      <c r="E109" s="7">
        <v>0</v>
      </c>
      <c r="F109" s="7">
        <v>5000</v>
      </c>
      <c r="G109" s="7">
        <v>8356</v>
      </c>
      <c r="H109" s="7">
        <v>0</v>
      </c>
      <c r="I109" s="7">
        <v>48285</v>
      </c>
      <c r="J109" s="7">
        <v>34459</v>
      </c>
      <c r="K109" s="7">
        <v>4813</v>
      </c>
    </row>
    <row r="110" spans="1:11" x14ac:dyDescent="0.35">
      <c r="A110" s="5">
        <v>1832</v>
      </c>
      <c r="B110" s="5">
        <v>3001</v>
      </c>
      <c r="C110" s="6" t="s">
        <v>117</v>
      </c>
      <c r="D110" s="7">
        <v>166047.79999999999</v>
      </c>
      <c r="E110" s="7">
        <v>0</v>
      </c>
      <c r="F110" s="7">
        <v>0</v>
      </c>
      <c r="G110" s="7">
        <v>0</v>
      </c>
      <c r="H110" s="7">
        <v>0</v>
      </c>
      <c r="I110" s="7">
        <v>0</v>
      </c>
      <c r="J110" s="7">
        <v>0</v>
      </c>
      <c r="K110" s="7">
        <v>166048</v>
      </c>
    </row>
    <row r="111" spans="1:11" x14ac:dyDescent="0.35">
      <c r="A111" s="5">
        <v>1836</v>
      </c>
      <c r="B111" s="5">
        <v>2017</v>
      </c>
      <c r="C111" s="6" t="s">
        <v>118</v>
      </c>
      <c r="D111" s="7">
        <v>57251.679999999935</v>
      </c>
      <c r="E111" s="7">
        <v>0</v>
      </c>
      <c r="F111" s="7">
        <v>0</v>
      </c>
      <c r="G111" s="7">
        <v>0</v>
      </c>
      <c r="H111" s="7">
        <v>0</v>
      </c>
      <c r="I111" s="7">
        <v>0</v>
      </c>
      <c r="J111" s="7">
        <v>0</v>
      </c>
      <c r="K111" s="7">
        <v>57252</v>
      </c>
    </row>
    <row r="112" spans="1:11" x14ac:dyDescent="0.35">
      <c r="A112" s="5">
        <v>1122</v>
      </c>
      <c r="B112" s="5">
        <v>5228</v>
      </c>
      <c r="C112" s="6" t="s">
        <v>119</v>
      </c>
      <c r="D112" s="7">
        <v>267435.84999999916</v>
      </c>
      <c r="E112" s="7">
        <v>30183</v>
      </c>
      <c r="F112" s="7">
        <v>0</v>
      </c>
      <c r="G112" s="7">
        <v>0</v>
      </c>
      <c r="H112" s="7">
        <v>28800</v>
      </c>
      <c r="I112" s="7">
        <v>10939</v>
      </c>
      <c r="J112" s="7">
        <v>0</v>
      </c>
      <c r="K112" s="7">
        <v>197514</v>
      </c>
    </row>
    <row r="113" spans="1:11" x14ac:dyDescent="0.35">
      <c r="A113" s="5">
        <v>3208</v>
      </c>
      <c r="B113" s="5">
        <v>2038</v>
      </c>
      <c r="C113" s="6" t="s">
        <v>120</v>
      </c>
      <c r="D113" s="7">
        <v>82463.979999999981</v>
      </c>
      <c r="E113" s="7">
        <v>0</v>
      </c>
      <c r="F113" s="7">
        <v>0</v>
      </c>
      <c r="G113" s="7">
        <v>0</v>
      </c>
      <c r="H113" s="7">
        <v>0</v>
      </c>
      <c r="I113" s="7">
        <v>75850</v>
      </c>
      <c r="J113" s="7">
        <v>0</v>
      </c>
      <c r="K113" s="7">
        <v>6614</v>
      </c>
    </row>
    <row r="114" spans="1:11" x14ac:dyDescent="0.35">
      <c r="A114" s="5">
        <v>3216</v>
      </c>
      <c r="B114" s="5">
        <v>2039</v>
      </c>
      <c r="C114" s="6" t="s">
        <v>121</v>
      </c>
      <c r="D114" s="7">
        <v>34188.400000000256</v>
      </c>
      <c r="E114" s="7">
        <v>0</v>
      </c>
      <c r="F114" s="7">
        <v>0</v>
      </c>
      <c r="G114" s="7">
        <v>1345</v>
      </c>
      <c r="H114" s="7">
        <v>0</v>
      </c>
      <c r="I114" s="7">
        <v>0</v>
      </c>
      <c r="J114" s="7">
        <v>23581</v>
      </c>
      <c r="K114" s="7">
        <v>9262</v>
      </c>
    </row>
    <row r="115" spans="1:11" x14ac:dyDescent="0.35">
      <c r="A115" s="5">
        <v>3232</v>
      </c>
      <c r="B115" s="5">
        <v>5257</v>
      </c>
      <c r="C115" s="6" t="s">
        <v>122</v>
      </c>
      <c r="D115" s="7">
        <v>110668.88999999966</v>
      </c>
      <c r="E115" s="7">
        <v>0</v>
      </c>
      <c r="F115" s="7">
        <v>4000</v>
      </c>
      <c r="G115" s="7">
        <v>21090</v>
      </c>
      <c r="H115" s="7">
        <v>0</v>
      </c>
      <c r="I115" s="7">
        <v>33700</v>
      </c>
      <c r="J115" s="7">
        <v>45000</v>
      </c>
      <c r="K115" s="7">
        <v>6879</v>
      </c>
    </row>
    <row r="116" spans="1:11" x14ac:dyDescent="0.35">
      <c r="A116" s="5">
        <v>3246</v>
      </c>
      <c r="B116" s="5">
        <v>3026</v>
      </c>
      <c r="C116" s="6" t="s">
        <v>123</v>
      </c>
      <c r="D116" s="7">
        <v>92038.590000000084</v>
      </c>
      <c r="E116" s="7">
        <v>0</v>
      </c>
      <c r="F116" s="7">
        <v>11525</v>
      </c>
      <c r="G116" s="7">
        <v>0</v>
      </c>
      <c r="H116" s="7">
        <v>0</v>
      </c>
      <c r="I116" s="7">
        <v>36647</v>
      </c>
      <c r="J116" s="7">
        <v>0</v>
      </c>
      <c r="K116" s="7">
        <v>43867</v>
      </c>
    </row>
    <row r="117" spans="1:11" x14ac:dyDescent="0.35">
      <c r="A117" s="5">
        <v>4656</v>
      </c>
      <c r="B117" s="5">
        <v>5242</v>
      </c>
      <c r="C117" s="6" t="s">
        <v>124</v>
      </c>
      <c r="D117" s="7">
        <v>132560.04999999981</v>
      </c>
      <c r="E117" s="7">
        <v>15959</v>
      </c>
      <c r="F117" s="7">
        <v>0</v>
      </c>
      <c r="G117" s="7">
        <v>15606</v>
      </c>
      <c r="H117" s="7">
        <v>38000</v>
      </c>
      <c r="I117" s="7">
        <v>2995</v>
      </c>
      <c r="J117" s="7">
        <v>0</v>
      </c>
      <c r="K117" s="7">
        <v>60000</v>
      </c>
    </row>
    <row r="118" spans="1:11" x14ac:dyDescent="0.35">
      <c r="A118" s="5">
        <v>1838</v>
      </c>
      <c r="B118" s="5">
        <v>2006</v>
      </c>
      <c r="C118" s="6" t="s">
        <v>125</v>
      </c>
      <c r="D118" s="7">
        <v>221696.63000000012</v>
      </c>
      <c r="E118" s="7">
        <v>14560</v>
      </c>
      <c r="F118" s="7">
        <v>0</v>
      </c>
      <c r="G118" s="7">
        <v>12789</v>
      </c>
      <c r="H118" s="7">
        <v>0</v>
      </c>
      <c r="I118" s="7">
        <v>100770</v>
      </c>
      <c r="J118" s="7">
        <v>63578</v>
      </c>
      <c r="K118" s="7">
        <v>30000</v>
      </c>
    </row>
    <row r="119" spans="1:11" x14ac:dyDescent="0.35">
      <c r="A119" s="5">
        <v>1734</v>
      </c>
      <c r="B119" s="5">
        <v>2647</v>
      </c>
      <c r="C119" s="6" t="s">
        <v>126</v>
      </c>
      <c r="D119" s="7">
        <v>203907.48000000033</v>
      </c>
      <c r="E119" s="7">
        <v>0</v>
      </c>
      <c r="F119" s="7">
        <v>0</v>
      </c>
      <c r="G119" s="7">
        <v>8643</v>
      </c>
      <c r="H119" s="7">
        <v>11594</v>
      </c>
      <c r="I119" s="7">
        <v>183670</v>
      </c>
      <c r="J119" s="7">
        <v>0</v>
      </c>
      <c r="K119" s="7">
        <v>0</v>
      </c>
    </row>
    <row r="120" spans="1:11" x14ac:dyDescent="0.35">
      <c r="A120" s="5">
        <v>1129</v>
      </c>
      <c r="B120" s="5">
        <v>3781</v>
      </c>
      <c r="C120" s="6" t="s">
        <v>127</v>
      </c>
      <c r="D120" s="7">
        <v>512709.84000000008</v>
      </c>
      <c r="E120" s="7">
        <v>32835</v>
      </c>
      <c r="F120" s="7">
        <v>0</v>
      </c>
      <c r="G120" s="7">
        <v>0</v>
      </c>
      <c r="H120" s="7">
        <v>0</v>
      </c>
      <c r="I120" s="7">
        <v>0</v>
      </c>
      <c r="J120" s="7">
        <v>0</v>
      </c>
      <c r="K120" s="7">
        <v>479875</v>
      </c>
    </row>
    <row r="121" spans="1:11" x14ac:dyDescent="0.35">
      <c r="A121" s="5">
        <v>3262</v>
      </c>
      <c r="B121" s="5">
        <v>3610</v>
      </c>
      <c r="C121" s="6" t="s">
        <v>128</v>
      </c>
      <c r="D121" s="7">
        <v>4394.520000000135</v>
      </c>
      <c r="E121" s="7">
        <v>8212</v>
      </c>
      <c r="F121" s="7">
        <v>0</v>
      </c>
      <c r="G121" s="7">
        <v>0</v>
      </c>
      <c r="H121" s="7">
        <v>0</v>
      </c>
      <c r="I121" s="7">
        <v>-3817</v>
      </c>
      <c r="J121" s="7">
        <v>0</v>
      </c>
      <c r="K121" s="7">
        <v>0</v>
      </c>
    </row>
    <row r="122" spans="1:11" x14ac:dyDescent="0.35">
      <c r="A122" s="5">
        <v>3278</v>
      </c>
      <c r="B122" s="5">
        <v>3530</v>
      </c>
      <c r="C122" s="6" t="s">
        <v>129</v>
      </c>
      <c r="D122" s="7">
        <v>152827.68999999994</v>
      </c>
      <c r="E122" s="7">
        <v>0</v>
      </c>
      <c r="F122" s="7">
        <v>0</v>
      </c>
      <c r="G122" s="7">
        <v>0</v>
      </c>
      <c r="H122" s="7">
        <v>0</v>
      </c>
      <c r="I122" s="7">
        <v>34657</v>
      </c>
      <c r="J122" s="7">
        <v>88171</v>
      </c>
      <c r="K122" s="7">
        <v>30000</v>
      </c>
    </row>
    <row r="123" spans="1:11" x14ac:dyDescent="0.35">
      <c r="A123" s="5">
        <v>2992</v>
      </c>
      <c r="B123" s="5">
        <v>2588</v>
      </c>
      <c r="C123" s="6" t="s">
        <v>130</v>
      </c>
      <c r="D123" s="7">
        <v>206481.90000000037</v>
      </c>
      <c r="E123" s="7">
        <v>0</v>
      </c>
      <c r="F123" s="7">
        <v>0</v>
      </c>
      <c r="G123" s="7">
        <v>0</v>
      </c>
      <c r="H123" s="7">
        <v>0</v>
      </c>
      <c r="I123" s="7">
        <v>0</v>
      </c>
      <c r="J123" s="7">
        <v>0</v>
      </c>
      <c r="K123" s="7">
        <v>206482</v>
      </c>
    </row>
    <row r="124" spans="1:11" x14ac:dyDescent="0.35">
      <c r="A124" s="5">
        <v>3350</v>
      </c>
      <c r="B124" s="5">
        <v>2750</v>
      </c>
      <c r="C124" s="6" t="s">
        <v>131</v>
      </c>
      <c r="D124" s="7">
        <v>81465.790000000037</v>
      </c>
      <c r="E124" s="7">
        <v>0</v>
      </c>
      <c r="F124" s="7">
        <v>23027</v>
      </c>
      <c r="G124" s="7">
        <v>0</v>
      </c>
      <c r="H124" s="7">
        <v>0</v>
      </c>
      <c r="I124" s="7">
        <v>0</v>
      </c>
      <c r="J124" s="7">
        <v>58439</v>
      </c>
      <c r="K124" s="7">
        <v>0</v>
      </c>
    </row>
    <row r="125" spans="1:11" x14ac:dyDescent="0.35">
      <c r="A125" s="5">
        <v>3370</v>
      </c>
      <c r="B125" s="5">
        <v>3239</v>
      </c>
      <c r="C125" s="6" t="s">
        <v>132</v>
      </c>
      <c r="D125" s="7">
        <v>61333.260000000009</v>
      </c>
      <c r="E125" s="7">
        <v>0</v>
      </c>
      <c r="F125" s="7">
        <v>0</v>
      </c>
      <c r="G125" s="7">
        <v>8156</v>
      </c>
      <c r="H125" s="7">
        <v>0</v>
      </c>
      <c r="I125" s="7">
        <v>24116</v>
      </c>
      <c r="J125" s="7">
        <v>28061</v>
      </c>
      <c r="K125" s="7">
        <v>1000</v>
      </c>
    </row>
    <row r="126" spans="1:11" x14ac:dyDescent="0.35">
      <c r="A126" s="5">
        <v>2856</v>
      </c>
      <c r="B126" s="5">
        <v>2059</v>
      </c>
      <c r="C126" s="6" t="s">
        <v>133</v>
      </c>
      <c r="D126" s="7">
        <v>244776.34000000032</v>
      </c>
      <c r="E126" s="7">
        <v>0</v>
      </c>
      <c r="F126" s="7">
        <v>0</v>
      </c>
      <c r="G126" s="7">
        <v>63408</v>
      </c>
      <c r="H126" s="7">
        <v>0</v>
      </c>
      <c r="I126" s="7">
        <v>78914</v>
      </c>
      <c r="J126" s="7">
        <v>95000</v>
      </c>
      <c r="K126" s="7">
        <v>7454</v>
      </c>
    </row>
    <row r="127" spans="1:11" x14ac:dyDescent="0.35">
      <c r="A127" s="5">
        <v>4714</v>
      </c>
      <c r="B127" s="5">
        <v>5271</v>
      </c>
      <c r="C127" s="6" t="s">
        <v>134</v>
      </c>
      <c r="D127" s="7">
        <v>255162.10000000009</v>
      </c>
      <c r="E127" s="7">
        <v>0</v>
      </c>
      <c r="F127" s="7">
        <v>0</v>
      </c>
      <c r="G127" s="7">
        <v>0</v>
      </c>
      <c r="H127" s="7">
        <v>0</v>
      </c>
      <c r="I127" s="7">
        <v>74690</v>
      </c>
      <c r="J127" s="7">
        <v>85000</v>
      </c>
      <c r="K127" s="7">
        <v>95472</v>
      </c>
    </row>
    <row r="128" spans="1:11" x14ac:dyDescent="0.35">
      <c r="A128" s="5">
        <v>4438</v>
      </c>
      <c r="B128" s="5">
        <v>2074</v>
      </c>
      <c r="C128" s="6" t="s">
        <v>135</v>
      </c>
      <c r="D128" s="7">
        <v>42715.809999999939</v>
      </c>
      <c r="E128" s="7">
        <v>0</v>
      </c>
      <c r="F128" s="7">
        <v>4010</v>
      </c>
      <c r="G128" s="7">
        <v>0</v>
      </c>
      <c r="H128" s="7">
        <v>0</v>
      </c>
      <c r="I128" s="7">
        <v>200</v>
      </c>
      <c r="J128" s="7">
        <v>0</v>
      </c>
      <c r="K128" s="7">
        <v>38506</v>
      </c>
    </row>
    <row r="129" spans="1:11" x14ac:dyDescent="0.35">
      <c r="A129" s="5">
        <v>4852</v>
      </c>
      <c r="B129" s="5">
        <v>5221</v>
      </c>
      <c r="C129" s="6" t="s">
        <v>136</v>
      </c>
      <c r="D129" s="7">
        <v>71209.850000000093</v>
      </c>
      <c r="E129" s="7">
        <v>0</v>
      </c>
      <c r="F129" s="7">
        <v>0</v>
      </c>
      <c r="G129" s="7">
        <v>0</v>
      </c>
      <c r="H129" s="7">
        <v>0</v>
      </c>
      <c r="I129" s="7">
        <v>0</v>
      </c>
      <c r="J129" s="7">
        <v>11356</v>
      </c>
      <c r="K129" s="7">
        <v>59854</v>
      </c>
    </row>
    <row r="130" spans="1:11" x14ac:dyDescent="0.35">
      <c r="A130" s="5">
        <v>3176</v>
      </c>
      <c r="B130" s="5">
        <v>2606</v>
      </c>
      <c r="C130" s="6" t="s">
        <v>137</v>
      </c>
      <c r="D130" s="7">
        <v>683823.73000000184</v>
      </c>
      <c r="E130" s="7">
        <v>0</v>
      </c>
      <c r="F130" s="7">
        <v>0</v>
      </c>
      <c r="G130" s="7">
        <v>0</v>
      </c>
      <c r="H130" s="7">
        <v>109683</v>
      </c>
      <c r="I130" s="7">
        <v>574141</v>
      </c>
      <c r="J130" s="7">
        <v>0</v>
      </c>
      <c r="K130" s="7">
        <v>0</v>
      </c>
    </row>
    <row r="131" spans="1:11" x14ac:dyDescent="0.35">
      <c r="A131" s="5">
        <v>1846</v>
      </c>
      <c r="B131" s="5">
        <v>2063</v>
      </c>
      <c r="C131" s="6" t="s">
        <v>138</v>
      </c>
      <c r="D131" s="7">
        <v>416628.38999999943</v>
      </c>
      <c r="E131" s="7">
        <v>0</v>
      </c>
      <c r="F131" s="7">
        <v>34000</v>
      </c>
      <c r="G131" s="7">
        <v>0</v>
      </c>
      <c r="H131" s="7">
        <v>8869</v>
      </c>
      <c r="I131" s="7">
        <v>132141</v>
      </c>
      <c r="J131" s="7">
        <v>227071</v>
      </c>
      <c r="K131" s="7">
        <v>14547</v>
      </c>
    </row>
    <row r="132" spans="1:11" x14ac:dyDescent="0.35">
      <c r="A132" s="5">
        <v>1844</v>
      </c>
      <c r="B132" s="5">
        <v>2062</v>
      </c>
      <c r="C132" s="6" t="s">
        <v>139</v>
      </c>
      <c r="D132" s="7">
        <v>274536.54999999981</v>
      </c>
      <c r="E132" s="7">
        <v>0</v>
      </c>
      <c r="F132" s="7">
        <v>0</v>
      </c>
      <c r="G132" s="7">
        <v>0</v>
      </c>
      <c r="H132" s="7">
        <v>0</v>
      </c>
      <c r="I132" s="7">
        <v>0</v>
      </c>
      <c r="J132" s="7">
        <v>0</v>
      </c>
      <c r="K132" s="7">
        <v>274537</v>
      </c>
    </row>
    <row r="133" spans="1:11" x14ac:dyDescent="0.35">
      <c r="A133" s="5">
        <v>3402</v>
      </c>
      <c r="B133" s="5">
        <v>3670</v>
      </c>
      <c r="C133" s="6" t="s">
        <v>140</v>
      </c>
      <c r="D133" s="7">
        <v>1767.8799999997718</v>
      </c>
      <c r="E133" s="7">
        <v>1036</v>
      </c>
      <c r="F133" s="7">
        <v>0</v>
      </c>
      <c r="G133" s="7">
        <v>200</v>
      </c>
      <c r="H133" s="7">
        <v>0</v>
      </c>
      <c r="I133" s="7">
        <v>0</v>
      </c>
      <c r="J133" s="7">
        <v>0</v>
      </c>
      <c r="K133" s="7">
        <v>532</v>
      </c>
    </row>
    <row r="134" spans="1:11" x14ac:dyDescent="0.35">
      <c r="A134" s="5">
        <v>1848</v>
      </c>
      <c r="B134" s="5">
        <v>2007</v>
      </c>
      <c r="C134" s="6" t="s">
        <v>141</v>
      </c>
      <c r="D134" s="7">
        <v>194130.37000000011</v>
      </c>
      <c r="E134" s="7">
        <v>0</v>
      </c>
      <c r="F134" s="7">
        <v>0</v>
      </c>
      <c r="G134" s="7">
        <v>0</v>
      </c>
      <c r="H134" s="7">
        <v>0</v>
      </c>
      <c r="I134" s="7">
        <v>194130</v>
      </c>
      <c r="J134" s="7">
        <v>0</v>
      </c>
      <c r="K134" s="7">
        <v>0</v>
      </c>
    </row>
    <row r="135" spans="1:11" x14ac:dyDescent="0.35">
      <c r="A135" s="5">
        <v>3440</v>
      </c>
      <c r="B135" s="5">
        <v>2733</v>
      </c>
      <c r="C135" s="6" t="s">
        <v>142</v>
      </c>
      <c r="D135" s="7">
        <v>143945.85999999987</v>
      </c>
      <c r="E135" s="7">
        <v>0</v>
      </c>
      <c r="F135" s="7">
        <v>0</v>
      </c>
      <c r="G135" s="7">
        <v>30025</v>
      </c>
      <c r="H135" s="7">
        <v>0</v>
      </c>
      <c r="I135" s="7">
        <v>0</v>
      </c>
      <c r="J135" s="7">
        <v>50000</v>
      </c>
      <c r="K135" s="7">
        <v>63921</v>
      </c>
    </row>
    <row r="136" spans="1:11" x14ac:dyDescent="0.35">
      <c r="A136" s="5">
        <v>3456</v>
      </c>
      <c r="B136" s="5">
        <v>2760</v>
      </c>
      <c r="C136" s="6" t="s">
        <v>143</v>
      </c>
      <c r="D136" s="7">
        <v>67020.14000000013</v>
      </c>
      <c r="E136" s="7">
        <v>0</v>
      </c>
      <c r="F136" s="7">
        <v>0</v>
      </c>
      <c r="G136" s="7">
        <v>0</v>
      </c>
      <c r="H136" s="7">
        <v>0</v>
      </c>
      <c r="I136" s="7">
        <v>61657</v>
      </c>
      <c r="J136" s="7">
        <v>0</v>
      </c>
      <c r="K136" s="7">
        <v>5363</v>
      </c>
    </row>
    <row r="137" spans="1:11" x14ac:dyDescent="0.35">
      <c r="A137" s="5">
        <v>1850</v>
      </c>
      <c r="B137" s="5">
        <v>2008</v>
      </c>
      <c r="C137" s="6" t="s">
        <v>144</v>
      </c>
      <c r="D137" s="7">
        <v>88001.910000000615</v>
      </c>
      <c r="E137" s="7">
        <v>0</v>
      </c>
      <c r="F137" s="7">
        <v>0</v>
      </c>
      <c r="G137" s="7">
        <v>800</v>
      </c>
      <c r="H137" s="7">
        <v>0</v>
      </c>
      <c r="I137" s="7">
        <v>85669</v>
      </c>
      <c r="J137" s="7">
        <v>0</v>
      </c>
      <c r="K137" s="7">
        <v>1533</v>
      </c>
    </row>
    <row r="138" spans="1:11" x14ac:dyDescent="0.35">
      <c r="A138" s="5">
        <v>4770</v>
      </c>
      <c r="B138" s="5">
        <v>2004</v>
      </c>
      <c r="C138" s="6" t="s">
        <v>145</v>
      </c>
      <c r="D138" s="7">
        <v>18998.729999999516</v>
      </c>
      <c r="E138" s="7">
        <v>14120</v>
      </c>
      <c r="F138" s="7">
        <v>0</v>
      </c>
      <c r="G138" s="7">
        <v>905</v>
      </c>
      <c r="H138" s="7">
        <v>0</v>
      </c>
      <c r="I138" s="7">
        <v>0</v>
      </c>
      <c r="J138" s="7">
        <v>0</v>
      </c>
      <c r="K138" s="7">
        <v>3974</v>
      </c>
    </row>
    <row r="139" spans="1:11" x14ac:dyDescent="0.35">
      <c r="A139" s="5">
        <v>1784</v>
      </c>
      <c r="B139" s="5">
        <v>2027</v>
      </c>
      <c r="C139" s="6" t="s">
        <v>146</v>
      </c>
      <c r="D139" s="7">
        <v>354318.26000000024</v>
      </c>
      <c r="E139" s="7">
        <v>0</v>
      </c>
      <c r="F139" s="7">
        <v>0</v>
      </c>
      <c r="G139" s="7">
        <v>0</v>
      </c>
      <c r="H139" s="7">
        <v>0</v>
      </c>
      <c r="I139" s="7">
        <v>0</v>
      </c>
      <c r="J139" s="7">
        <v>230000</v>
      </c>
      <c r="K139" s="7">
        <v>124318</v>
      </c>
    </row>
    <row r="140" spans="1:11" x14ac:dyDescent="0.35">
      <c r="A140" s="5">
        <v>1852</v>
      </c>
      <c r="B140" s="5">
        <v>2010</v>
      </c>
      <c r="C140" s="6" t="s">
        <v>147</v>
      </c>
      <c r="D140" s="7">
        <v>217889.05000000013</v>
      </c>
      <c r="E140" s="7">
        <v>0</v>
      </c>
      <c r="F140" s="7">
        <v>0</v>
      </c>
      <c r="G140" s="7">
        <v>0</v>
      </c>
      <c r="H140" s="7">
        <v>0</v>
      </c>
      <c r="I140" s="7">
        <v>0</v>
      </c>
      <c r="J140" s="7">
        <v>0</v>
      </c>
      <c r="K140" s="7">
        <v>217889</v>
      </c>
    </row>
    <row r="141" spans="1:11" x14ac:dyDescent="0.35">
      <c r="A141" s="5">
        <v>1854</v>
      </c>
      <c r="B141" s="5">
        <v>3040</v>
      </c>
      <c r="C141" s="6" t="s">
        <v>148</v>
      </c>
      <c r="D141" s="7">
        <v>107054.32999999996</v>
      </c>
      <c r="E141" s="7">
        <v>0</v>
      </c>
      <c r="F141" s="7">
        <v>6380</v>
      </c>
      <c r="G141" s="7">
        <v>37611</v>
      </c>
      <c r="H141" s="7">
        <v>0</v>
      </c>
      <c r="I141" s="7">
        <v>17466</v>
      </c>
      <c r="J141" s="7">
        <v>0</v>
      </c>
      <c r="K141" s="7">
        <v>45597</v>
      </c>
    </row>
    <row r="142" spans="1:11" x14ac:dyDescent="0.35">
      <c r="A142" s="5">
        <v>1858</v>
      </c>
      <c r="B142" s="5">
        <v>2056</v>
      </c>
      <c r="C142" s="6" t="s">
        <v>149</v>
      </c>
      <c r="D142" s="7">
        <v>35021.239999999874</v>
      </c>
      <c r="E142" s="7">
        <v>0</v>
      </c>
      <c r="F142" s="7">
        <v>8220</v>
      </c>
      <c r="G142" s="7">
        <v>8232</v>
      </c>
      <c r="H142" s="7">
        <v>0</v>
      </c>
      <c r="I142" s="7">
        <v>0</v>
      </c>
      <c r="J142" s="7">
        <v>0</v>
      </c>
      <c r="K142" s="7">
        <v>18569</v>
      </c>
    </row>
    <row r="143" spans="1:11" x14ac:dyDescent="0.35">
      <c r="A143" s="5">
        <v>1856</v>
      </c>
      <c r="B143" s="5">
        <v>2055</v>
      </c>
      <c r="C143" s="6" t="s">
        <v>150</v>
      </c>
      <c r="D143" s="7">
        <v>210984.5</v>
      </c>
      <c r="E143" s="7">
        <v>0</v>
      </c>
      <c r="F143" s="7">
        <v>12000</v>
      </c>
      <c r="G143" s="7">
        <v>1826</v>
      </c>
      <c r="H143" s="7">
        <v>5000</v>
      </c>
      <c r="I143" s="7">
        <v>63353</v>
      </c>
      <c r="J143" s="7">
        <v>31500</v>
      </c>
      <c r="K143" s="7">
        <v>97306</v>
      </c>
    </row>
    <row r="144" spans="1:11" x14ac:dyDescent="0.35">
      <c r="A144" s="5">
        <v>1240</v>
      </c>
      <c r="B144" s="5">
        <v>2799</v>
      </c>
      <c r="C144" s="6" t="s">
        <v>151</v>
      </c>
      <c r="D144" s="7">
        <v>413.79999999993015</v>
      </c>
      <c r="E144" s="7">
        <v>0</v>
      </c>
      <c r="F144" s="7">
        <v>0</v>
      </c>
      <c r="G144" s="7">
        <v>0</v>
      </c>
      <c r="H144" s="7">
        <v>0</v>
      </c>
      <c r="I144" s="7">
        <v>414</v>
      </c>
      <c r="J144" s="7">
        <v>0</v>
      </c>
      <c r="K144" s="7">
        <v>0</v>
      </c>
    </row>
    <row r="145" spans="1:11" x14ac:dyDescent="0.35">
      <c r="A145" s="5">
        <v>1888</v>
      </c>
      <c r="B145" s="5">
        <v>3839</v>
      </c>
      <c r="C145" s="6" t="s">
        <v>152</v>
      </c>
      <c r="D145" s="7">
        <v>-31697.989999999525</v>
      </c>
      <c r="E145" s="7">
        <v>0</v>
      </c>
      <c r="F145" s="7">
        <v>0</v>
      </c>
      <c r="G145" s="7">
        <v>0</v>
      </c>
      <c r="H145" s="7">
        <v>0</v>
      </c>
      <c r="I145" s="7">
        <v>-31698</v>
      </c>
      <c r="J145" s="7">
        <v>0</v>
      </c>
      <c r="K145" s="7">
        <v>0</v>
      </c>
    </row>
    <row r="146" spans="1:11" x14ac:dyDescent="0.35">
      <c r="A146" s="5">
        <v>1258</v>
      </c>
      <c r="B146" s="5">
        <v>2541</v>
      </c>
      <c r="C146" s="6" t="s">
        <v>153</v>
      </c>
      <c r="D146" s="7">
        <v>78607.429999999818</v>
      </c>
      <c r="E146" s="7">
        <v>0</v>
      </c>
      <c r="F146" s="7">
        <v>0</v>
      </c>
      <c r="G146" s="7">
        <v>0</v>
      </c>
      <c r="H146" s="7">
        <v>0</v>
      </c>
      <c r="I146" s="7">
        <v>33434</v>
      </c>
      <c r="J146" s="7">
        <v>34811</v>
      </c>
      <c r="K146" s="7">
        <v>10362</v>
      </c>
    </row>
    <row r="147" spans="1:11" x14ac:dyDescent="0.35">
      <c r="A147" s="5">
        <v>1256</v>
      </c>
      <c r="B147" s="5">
        <v>2181</v>
      </c>
      <c r="C147" s="6" t="s">
        <v>154</v>
      </c>
      <c r="D147" s="7">
        <v>136035.98000000045</v>
      </c>
      <c r="E147" s="7">
        <v>0</v>
      </c>
      <c r="F147" s="7">
        <v>0</v>
      </c>
      <c r="G147" s="7">
        <v>0</v>
      </c>
      <c r="H147" s="7">
        <v>0</v>
      </c>
      <c r="I147" s="7">
        <v>46659</v>
      </c>
      <c r="J147" s="7">
        <v>72351</v>
      </c>
      <c r="K147" s="7">
        <v>17026</v>
      </c>
    </row>
    <row r="148" spans="1:11" x14ac:dyDescent="0.35">
      <c r="A148" s="5">
        <v>3670</v>
      </c>
      <c r="B148" s="5">
        <v>3730</v>
      </c>
      <c r="C148" s="6" t="s">
        <v>155</v>
      </c>
      <c r="D148" s="7">
        <v>24015.710000000079</v>
      </c>
      <c r="E148" s="7">
        <v>0</v>
      </c>
      <c r="F148" s="7">
        <v>0</v>
      </c>
      <c r="G148" s="7">
        <v>0</v>
      </c>
      <c r="H148" s="7">
        <v>0</v>
      </c>
      <c r="I148" s="7">
        <v>0</v>
      </c>
      <c r="J148" s="7">
        <v>24016</v>
      </c>
      <c r="K148" s="7">
        <v>0</v>
      </c>
    </row>
    <row r="149" spans="1:11" x14ac:dyDescent="0.35">
      <c r="A149" s="5">
        <v>3750</v>
      </c>
      <c r="B149" s="5">
        <v>2460</v>
      </c>
      <c r="C149" s="6" t="s">
        <v>156</v>
      </c>
      <c r="D149" s="7">
        <v>172050.96999999986</v>
      </c>
      <c r="E149" s="7">
        <v>0</v>
      </c>
      <c r="F149" s="7">
        <v>0</v>
      </c>
      <c r="G149" s="7">
        <v>19667</v>
      </c>
      <c r="H149" s="7">
        <v>0</v>
      </c>
      <c r="I149" s="7">
        <v>92384</v>
      </c>
      <c r="J149" s="7">
        <v>0</v>
      </c>
      <c r="K149" s="7">
        <v>60000</v>
      </c>
    </row>
    <row r="150" spans="1:11" x14ac:dyDescent="0.35">
      <c r="A150" s="5">
        <v>3758</v>
      </c>
      <c r="B150" s="5">
        <v>3247</v>
      </c>
      <c r="C150" s="6" t="s">
        <v>157</v>
      </c>
      <c r="D150" s="7">
        <v>101133.54000000004</v>
      </c>
      <c r="E150" s="7">
        <v>0</v>
      </c>
      <c r="F150" s="7">
        <v>16356</v>
      </c>
      <c r="G150" s="7">
        <v>0</v>
      </c>
      <c r="H150" s="7">
        <v>0</v>
      </c>
      <c r="I150" s="7">
        <v>0</v>
      </c>
      <c r="J150" s="7">
        <v>84778</v>
      </c>
      <c r="K150" s="7">
        <v>0</v>
      </c>
    </row>
    <row r="151" spans="1:11" x14ac:dyDescent="0.35">
      <c r="A151" s="5">
        <v>2975</v>
      </c>
      <c r="B151" s="5">
        <v>3840</v>
      </c>
      <c r="C151" s="6" t="s">
        <v>158</v>
      </c>
      <c r="D151" s="7">
        <v>134992.06999999983</v>
      </c>
      <c r="E151" s="7">
        <v>0</v>
      </c>
      <c r="F151" s="7">
        <v>10000</v>
      </c>
      <c r="G151" s="7">
        <v>12016</v>
      </c>
      <c r="H151" s="7">
        <v>0</v>
      </c>
      <c r="I151" s="7">
        <v>0</v>
      </c>
      <c r="J151" s="7">
        <v>79719</v>
      </c>
      <c r="K151" s="7">
        <v>33257</v>
      </c>
    </row>
    <row r="152" spans="1:11" x14ac:dyDescent="0.35">
      <c r="A152" s="5">
        <v>1860</v>
      </c>
      <c r="B152" s="5">
        <v>2317</v>
      </c>
      <c r="C152" s="6" t="s">
        <v>159</v>
      </c>
      <c r="D152" s="7">
        <v>131473.72999999998</v>
      </c>
      <c r="E152" s="7">
        <v>0</v>
      </c>
      <c r="F152" s="7">
        <v>0</v>
      </c>
      <c r="G152" s="7">
        <v>22442</v>
      </c>
      <c r="H152" s="7">
        <v>25000</v>
      </c>
      <c r="I152" s="7">
        <v>45587</v>
      </c>
      <c r="J152" s="7">
        <v>4800</v>
      </c>
      <c r="K152" s="7">
        <v>33645</v>
      </c>
    </row>
    <row r="153" spans="1:11" x14ac:dyDescent="0.35">
      <c r="A153" s="5">
        <v>3810</v>
      </c>
      <c r="B153" s="5">
        <v>5226</v>
      </c>
      <c r="C153" s="6" t="s">
        <v>160</v>
      </c>
      <c r="D153" s="7">
        <v>306004.45000000042</v>
      </c>
      <c r="E153" s="7">
        <v>2250</v>
      </c>
      <c r="F153" s="7">
        <v>27373</v>
      </c>
      <c r="G153" s="7">
        <v>0</v>
      </c>
      <c r="H153" s="7">
        <v>20781</v>
      </c>
      <c r="I153" s="7">
        <v>130975</v>
      </c>
      <c r="J153" s="7">
        <v>0</v>
      </c>
      <c r="K153" s="7">
        <v>124625</v>
      </c>
    </row>
    <row r="154" spans="1:11" x14ac:dyDescent="0.35">
      <c r="A154" s="5">
        <v>3908</v>
      </c>
      <c r="B154" s="5">
        <v>3131</v>
      </c>
      <c r="C154" s="6" t="s">
        <v>161</v>
      </c>
      <c r="D154" s="7">
        <v>47819.469999999972</v>
      </c>
      <c r="E154" s="7">
        <v>0</v>
      </c>
      <c r="F154" s="7">
        <v>47819</v>
      </c>
      <c r="G154" s="7">
        <v>0</v>
      </c>
      <c r="H154" s="7">
        <v>0</v>
      </c>
      <c r="I154" s="7">
        <v>0</v>
      </c>
      <c r="J154" s="7">
        <v>0</v>
      </c>
      <c r="K154" s="7">
        <v>0</v>
      </c>
    </row>
    <row r="155" spans="1:11" x14ac:dyDescent="0.35">
      <c r="A155" s="5">
        <v>1262</v>
      </c>
      <c r="B155" s="5">
        <v>2911</v>
      </c>
      <c r="C155" s="6" t="s">
        <v>162</v>
      </c>
      <c r="D155" s="7">
        <v>180939.35000000033</v>
      </c>
      <c r="E155" s="7">
        <v>0</v>
      </c>
      <c r="F155" s="7">
        <v>0</v>
      </c>
      <c r="G155" s="7">
        <v>5476</v>
      </c>
      <c r="H155" s="7">
        <v>0</v>
      </c>
      <c r="I155" s="7">
        <v>55071</v>
      </c>
      <c r="J155" s="7">
        <v>105392</v>
      </c>
      <c r="K155" s="7">
        <v>15000</v>
      </c>
    </row>
    <row r="156" spans="1:11" x14ac:dyDescent="0.35">
      <c r="A156" s="5">
        <v>1260</v>
      </c>
      <c r="B156" s="5">
        <v>2681</v>
      </c>
      <c r="C156" s="6" t="s">
        <v>163</v>
      </c>
      <c r="D156" s="7">
        <v>211340.05999999982</v>
      </c>
      <c r="E156" s="7">
        <v>0</v>
      </c>
      <c r="F156" s="7">
        <v>0</v>
      </c>
      <c r="G156" s="7">
        <v>44178</v>
      </c>
      <c r="H156" s="7">
        <v>0</v>
      </c>
      <c r="I156" s="7">
        <v>42805</v>
      </c>
      <c r="J156" s="7">
        <v>124357</v>
      </c>
      <c r="K156" s="7">
        <v>0</v>
      </c>
    </row>
    <row r="157" spans="1:11" x14ac:dyDescent="0.35">
      <c r="A157" s="5">
        <v>4132</v>
      </c>
      <c r="B157" s="5">
        <v>3462</v>
      </c>
      <c r="C157" s="6" t="s">
        <v>164</v>
      </c>
      <c r="D157" s="7">
        <v>167050.92000000016</v>
      </c>
      <c r="E157" s="7">
        <v>0</v>
      </c>
      <c r="F157" s="7">
        <v>31212</v>
      </c>
      <c r="G157" s="7">
        <v>0</v>
      </c>
      <c r="H157" s="7">
        <v>0</v>
      </c>
      <c r="I157" s="7">
        <v>0</v>
      </c>
      <c r="J157" s="7">
        <v>100000</v>
      </c>
      <c r="K157" s="7">
        <v>35839</v>
      </c>
    </row>
    <row r="158" spans="1:11" x14ac:dyDescent="0.35">
      <c r="A158" s="5">
        <v>2846</v>
      </c>
      <c r="B158" s="5">
        <v>2374</v>
      </c>
      <c r="C158" s="6" t="s">
        <v>165</v>
      </c>
      <c r="D158" s="7">
        <v>181418.90999999968</v>
      </c>
      <c r="E158" s="7">
        <v>364</v>
      </c>
      <c r="F158" s="7">
        <v>0</v>
      </c>
      <c r="G158" s="7">
        <v>7201</v>
      </c>
      <c r="H158" s="7">
        <v>0</v>
      </c>
      <c r="I158" s="7">
        <v>71177</v>
      </c>
      <c r="J158" s="7">
        <v>102677</v>
      </c>
      <c r="K158" s="7">
        <v>0</v>
      </c>
    </row>
    <row r="159" spans="1:11" x14ac:dyDescent="0.35">
      <c r="A159" s="5">
        <v>1673</v>
      </c>
      <c r="B159" s="5">
        <v>2020</v>
      </c>
      <c r="C159" s="6" t="s">
        <v>166</v>
      </c>
      <c r="D159" s="7">
        <v>138098.05999999982</v>
      </c>
      <c r="E159" s="7">
        <v>0</v>
      </c>
      <c r="F159" s="7">
        <v>0</v>
      </c>
      <c r="G159" s="7">
        <v>7928</v>
      </c>
      <c r="H159" s="7">
        <v>0</v>
      </c>
      <c r="I159" s="7">
        <v>41725</v>
      </c>
      <c r="J159" s="7">
        <v>0</v>
      </c>
      <c r="K159" s="7">
        <v>88445</v>
      </c>
    </row>
    <row r="160" spans="1:11" x14ac:dyDescent="0.35">
      <c r="A160" s="5">
        <v>2888</v>
      </c>
      <c r="B160" s="5">
        <v>5279</v>
      </c>
      <c r="C160" s="6" t="s">
        <v>167</v>
      </c>
      <c r="D160" s="7">
        <v>30921.419999999925</v>
      </c>
      <c r="E160" s="7">
        <v>0</v>
      </c>
      <c r="F160" s="7">
        <v>0</v>
      </c>
      <c r="G160" s="7">
        <v>0</v>
      </c>
      <c r="H160" s="7">
        <v>0</v>
      </c>
      <c r="I160" s="7">
        <v>7426</v>
      </c>
      <c r="J160" s="7">
        <v>0</v>
      </c>
      <c r="K160" s="7">
        <v>23495</v>
      </c>
    </row>
    <row r="161" spans="1:11" x14ac:dyDescent="0.35">
      <c r="A161" s="5">
        <v>1496</v>
      </c>
      <c r="B161" s="5">
        <v>3008</v>
      </c>
      <c r="C161" s="6" t="s">
        <v>168</v>
      </c>
      <c r="D161" s="7">
        <v>36134.620000000054</v>
      </c>
      <c r="E161" s="7">
        <v>0</v>
      </c>
      <c r="F161" s="7">
        <v>0</v>
      </c>
      <c r="G161" s="7">
        <v>0</v>
      </c>
      <c r="H161" s="7">
        <v>0</v>
      </c>
      <c r="I161" s="7">
        <v>11609</v>
      </c>
      <c r="J161" s="7">
        <v>0</v>
      </c>
      <c r="K161" s="7">
        <v>24526</v>
      </c>
    </row>
    <row r="162" spans="1:11" x14ac:dyDescent="0.35">
      <c r="A162" s="5">
        <v>3362</v>
      </c>
      <c r="B162" s="5">
        <v>3027</v>
      </c>
      <c r="C162" s="6" t="s">
        <v>169</v>
      </c>
      <c r="D162" s="7">
        <v>117471.62999999977</v>
      </c>
      <c r="E162" s="7">
        <v>0</v>
      </c>
      <c r="F162" s="7">
        <v>8115</v>
      </c>
      <c r="G162" s="7">
        <v>0</v>
      </c>
      <c r="H162" s="7">
        <v>0</v>
      </c>
      <c r="I162" s="7">
        <v>40199</v>
      </c>
      <c r="J162" s="7">
        <v>15223</v>
      </c>
      <c r="K162" s="7">
        <v>53935</v>
      </c>
    </row>
    <row r="163" spans="1:11" x14ac:dyDescent="0.35">
      <c r="A163" s="5">
        <v>3464</v>
      </c>
      <c r="B163" s="5">
        <v>5241</v>
      </c>
      <c r="C163" s="6" t="s">
        <v>170</v>
      </c>
      <c r="D163" s="7">
        <v>166983.61999999965</v>
      </c>
      <c r="E163" s="7">
        <v>8000</v>
      </c>
      <c r="F163" s="7">
        <v>0</v>
      </c>
      <c r="G163" s="7">
        <v>17111</v>
      </c>
      <c r="H163" s="7">
        <v>0</v>
      </c>
      <c r="I163" s="7">
        <v>42233</v>
      </c>
      <c r="J163" s="7">
        <v>0</v>
      </c>
      <c r="K163" s="7">
        <v>99640</v>
      </c>
    </row>
    <row r="164" spans="1:11" x14ac:dyDescent="0.35">
      <c r="A164" s="5">
        <v>1148</v>
      </c>
      <c r="B164" s="5">
        <v>3451</v>
      </c>
      <c r="C164" s="6" t="s">
        <v>171</v>
      </c>
      <c r="D164" s="7">
        <v>73215.360000000568</v>
      </c>
      <c r="E164" s="7">
        <v>8557</v>
      </c>
      <c r="F164" s="7">
        <v>0</v>
      </c>
      <c r="G164" s="7">
        <v>0</v>
      </c>
      <c r="H164" s="7">
        <v>0</v>
      </c>
      <c r="I164" s="7">
        <v>5756</v>
      </c>
      <c r="J164" s="7">
        <v>36402</v>
      </c>
      <c r="K164" s="7">
        <v>22500</v>
      </c>
    </row>
    <row r="165" spans="1:11" x14ac:dyDescent="0.35">
      <c r="A165" s="5">
        <v>1146</v>
      </c>
      <c r="B165" s="5">
        <v>3431</v>
      </c>
      <c r="C165" s="6" t="s">
        <v>172</v>
      </c>
      <c r="D165" s="7">
        <v>79152.669999999925</v>
      </c>
      <c r="E165" s="7">
        <v>4700</v>
      </c>
      <c r="F165" s="7">
        <v>0</v>
      </c>
      <c r="G165" s="7">
        <v>0</v>
      </c>
      <c r="H165" s="7">
        <v>0</v>
      </c>
      <c r="I165" s="7">
        <v>31358</v>
      </c>
      <c r="J165" s="7">
        <v>0</v>
      </c>
      <c r="K165" s="7">
        <v>43095</v>
      </c>
    </row>
    <row r="166" spans="1:11" x14ac:dyDescent="0.35">
      <c r="A166" s="5">
        <v>1380</v>
      </c>
      <c r="B166" s="5">
        <v>3790</v>
      </c>
      <c r="C166" s="6" t="s">
        <v>173</v>
      </c>
      <c r="D166" s="7">
        <v>106714.62999999989</v>
      </c>
      <c r="E166" s="7">
        <v>0</v>
      </c>
      <c r="F166" s="7">
        <v>5340</v>
      </c>
      <c r="G166" s="7">
        <v>2086</v>
      </c>
      <c r="H166" s="7">
        <v>0</v>
      </c>
      <c r="I166" s="7">
        <v>74289</v>
      </c>
      <c r="J166" s="7">
        <v>0</v>
      </c>
      <c r="K166" s="7">
        <v>25000</v>
      </c>
    </row>
    <row r="167" spans="1:11" x14ac:dyDescent="0.35">
      <c r="A167" s="5">
        <v>3338</v>
      </c>
      <c r="B167" s="5">
        <v>3811</v>
      </c>
      <c r="C167" s="6" t="s">
        <v>174</v>
      </c>
      <c r="D167" s="7">
        <v>47347.820000000065</v>
      </c>
      <c r="E167" s="7">
        <v>0</v>
      </c>
      <c r="F167" s="7">
        <v>0</v>
      </c>
      <c r="G167" s="7">
        <v>0</v>
      </c>
      <c r="H167" s="7">
        <v>0</v>
      </c>
      <c r="I167" s="7">
        <v>47348</v>
      </c>
      <c r="J167" s="7">
        <v>0</v>
      </c>
      <c r="K167" s="7">
        <v>0</v>
      </c>
    </row>
    <row r="168" spans="1:11" x14ac:dyDescent="0.35">
      <c r="A168" s="5">
        <v>1872</v>
      </c>
      <c r="B168" s="5">
        <v>2002</v>
      </c>
      <c r="C168" s="6" t="s">
        <v>175</v>
      </c>
      <c r="D168" s="7">
        <v>282023.95999999996</v>
      </c>
      <c r="E168" s="7">
        <v>0</v>
      </c>
      <c r="F168" s="7">
        <v>0</v>
      </c>
      <c r="G168" s="7">
        <v>9216</v>
      </c>
      <c r="H168" s="7">
        <v>0</v>
      </c>
      <c r="I168" s="7">
        <v>272808</v>
      </c>
      <c r="J168" s="7">
        <v>0</v>
      </c>
      <c r="K168" s="7">
        <v>0</v>
      </c>
    </row>
    <row r="169" spans="1:11" x14ac:dyDescent="0.35">
      <c r="A169" s="5">
        <v>1870</v>
      </c>
      <c r="B169" s="5">
        <v>2001</v>
      </c>
      <c r="C169" s="6" t="s">
        <v>265</v>
      </c>
      <c r="D169" s="7">
        <v>116057.63000000035</v>
      </c>
      <c r="E169" s="7">
        <v>0</v>
      </c>
      <c r="F169" s="7">
        <v>0</v>
      </c>
      <c r="G169" s="7">
        <v>52463</v>
      </c>
      <c r="H169" s="7">
        <v>0</v>
      </c>
      <c r="I169" s="7">
        <v>63595</v>
      </c>
      <c r="J169" s="7">
        <v>0</v>
      </c>
      <c r="K169" s="7">
        <v>0</v>
      </c>
    </row>
    <row r="170" spans="1:11" x14ac:dyDescent="0.35">
      <c r="A170" s="5">
        <v>2496</v>
      </c>
      <c r="B170" s="5">
        <v>3032</v>
      </c>
      <c r="C170" s="6" t="s">
        <v>176</v>
      </c>
      <c r="D170" s="7">
        <v>82959.140000000014</v>
      </c>
      <c r="E170" s="7">
        <v>12816</v>
      </c>
      <c r="F170" s="7">
        <v>0</v>
      </c>
      <c r="G170" s="7">
        <v>1320</v>
      </c>
      <c r="H170" s="7">
        <v>0</v>
      </c>
      <c r="I170" s="7">
        <v>8844</v>
      </c>
      <c r="J170" s="7">
        <v>27272</v>
      </c>
      <c r="K170" s="7">
        <v>32707</v>
      </c>
    </row>
    <row r="171" spans="1:11" x14ac:dyDescent="0.35">
      <c r="A171" s="5">
        <v>2544</v>
      </c>
      <c r="B171" s="5">
        <v>3009</v>
      </c>
      <c r="C171" s="6" t="s">
        <v>177</v>
      </c>
      <c r="D171" s="7">
        <v>37605.770000000019</v>
      </c>
      <c r="E171" s="7">
        <v>0</v>
      </c>
      <c r="F171" s="7">
        <v>0</v>
      </c>
      <c r="G171" s="7">
        <v>0</v>
      </c>
      <c r="H171" s="7">
        <v>0</v>
      </c>
      <c r="I171" s="7">
        <v>20798</v>
      </c>
      <c r="J171" s="7">
        <v>0</v>
      </c>
      <c r="K171" s="7">
        <v>16808</v>
      </c>
    </row>
    <row r="172" spans="1:11" x14ac:dyDescent="0.35">
      <c r="A172" s="5">
        <v>1424</v>
      </c>
      <c r="B172" s="5">
        <v>5267</v>
      </c>
      <c r="C172" s="6" t="s">
        <v>178</v>
      </c>
      <c r="D172" s="7">
        <v>59152.880000000121</v>
      </c>
      <c r="E172" s="7">
        <v>0</v>
      </c>
      <c r="F172" s="7">
        <v>0</v>
      </c>
      <c r="G172" s="7">
        <v>640</v>
      </c>
      <c r="H172" s="7">
        <v>0</v>
      </c>
      <c r="I172" s="7">
        <v>51202</v>
      </c>
      <c r="J172" s="7">
        <v>7311</v>
      </c>
      <c r="K172" s="7">
        <v>0</v>
      </c>
    </row>
    <row r="173" spans="1:11" x14ac:dyDescent="0.35">
      <c r="A173" s="5">
        <v>3574</v>
      </c>
      <c r="B173" s="5">
        <v>3308</v>
      </c>
      <c r="C173" s="6" t="s">
        <v>179</v>
      </c>
      <c r="D173" s="7">
        <v>58902.540000000095</v>
      </c>
      <c r="E173" s="7">
        <v>0</v>
      </c>
      <c r="F173" s="7">
        <v>0</v>
      </c>
      <c r="G173" s="7">
        <v>5528</v>
      </c>
      <c r="H173" s="7">
        <v>0</v>
      </c>
      <c r="I173" s="7">
        <v>14082</v>
      </c>
      <c r="J173" s="7">
        <v>0</v>
      </c>
      <c r="K173" s="7">
        <v>39293</v>
      </c>
    </row>
    <row r="174" spans="1:11" x14ac:dyDescent="0.35">
      <c r="A174" s="5">
        <v>3280</v>
      </c>
      <c r="B174" s="5">
        <v>5255</v>
      </c>
      <c r="C174" s="6" t="s">
        <v>180</v>
      </c>
      <c r="D174" s="7">
        <v>150508.7799999998</v>
      </c>
      <c r="E174" s="7">
        <v>0</v>
      </c>
      <c r="F174" s="7">
        <v>0</v>
      </c>
      <c r="G174" s="7">
        <v>12823</v>
      </c>
      <c r="H174" s="7">
        <v>0</v>
      </c>
      <c r="I174" s="7">
        <v>137686</v>
      </c>
      <c r="J174" s="7">
        <v>0</v>
      </c>
      <c r="K174" s="7">
        <v>0</v>
      </c>
    </row>
    <row r="175" spans="1:11" x14ac:dyDescent="0.35">
      <c r="A175" s="30">
        <v>2072</v>
      </c>
      <c r="B175" s="30">
        <v>3214</v>
      </c>
      <c r="C175" s="31" t="s">
        <v>181</v>
      </c>
      <c r="D175" s="7">
        <f>VLOOKUP($A175,'[1]Sch Data'!$B:$FW,169,FALSE)</f>
        <v>97144.389999999898</v>
      </c>
      <c r="E175" s="7">
        <v>0</v>
      </c>
      <c r="F175" s="7">
        <v>0</v>
      </c>
      <c r="G175" s="7">
        <v>16954</v>
      </c>
      <c r="H175" s="7">
        <v>0</v>
      </c>
      <c r="I175" s="7">
        <v>43659</v>
      </c>
      <c r="J175" s="7">
        <v>16092</v>
      </c>
      <c r="K175" s="7">
        <v>20439</v>
      </c>
    </row>
    <row r="176" spans="1:11" x14ac:dyDescent="0.35">
      <c r="A176" s="5">
        <v>1876</v>
      </c>
      <c r="B176" s="5">
        <v>3003</v>
      </c>
      <c r="C176" s="6" t="s">
        <v>182</v>
      </c>
      <c r="D176" s="7">
        <v>329022.34000000032</v>
      </c>
      <c r="E176" s="7">
        <v>102400</v>
      </c>
      <c r="F176" s="7">
        <v>7000</v>
      </c>
      <c r="G176" s="7">
        <v>20140</v>
      </c>
      <c r="H176" s="7">
        <v>5000</v>
      </c>
      <c r="I176" s="7">
        <v>128051</v>
      </c>
      <c r="J176" s="7">
        <v>54200</v>
      </c>
      <c r="K176" s="7">
        <v>12231</v>
      </c>
    </row>
    <row r="177" spans="1:11" x14ac:dyDescent="0.35">
      <c r="A177" s="5">
        <v>1878</v>
      </c>
      <c r="B177" s="5">
        <v>2011</v>
      </c>
      <c r="C177" s="6" t="s">
        <v>183</v>
      </c>
      <c r="D177" s="7">
        <v>207765.32999999961</v>
      </c>
      <c r="E177" s="7">
        <v>0</v>
      </c>
      <c r="F177" s="7">
        <v>15890</v>
      </c>
      <c r="G177" s="7">
        <v>0</v>
      </c>
      <c r="H177" s="7">
        <v>0</v>
      </c>
      <c r="I177" s="7">
        <v>145396</v>
      </c>
      <c r="J177" s="7">
        <v>0</v>
      </c>
      <c r="K177" s="7">
        <v>46479</v>
      </c>
    </row>
    <row r="178" spans="1:11" x14ac:dyDescent="0.35">
      <c r="A178" s="5">
        <v>2996</v>
      </c>
      <c r="B178" s="5">
        <v>3612</v>
      </c>
      <c r="C178" s="6" t="s">
        <v>184</v>
      </c>
      <c r="D178" s="7">
        <v>195291.73999999987</v>
      </c>
      <c r="E178" s="7">
        <v>31470</v>
      </c>
      <c r="F178" s="7">
        <v>0</v>
      </c>
      <c r="G178" s="7">
        <v>5099</v>
      </c>
      <c r="H178" s="7">
        <v>26158</v>
      </c>
      <c r="I178" s="7">
        <v>52931</v>
      </c>
      <c r="J178" s="7">
        <v>0</v>
      </c>
      <c r="K178" s="7">
        <v>79634</v>
      </c>
    </row>
    <row r="179" spans="1:11" x14ac:dyDescent="0.35">
      <c r="A179" s="5">
        <v>4148</v>
      </c>
      <c r="B179" s="5">
        <v>3815</v>
      </c>
      <c r="C179" s="6" t="s">
        <v>185</v>
      </c>
      <c r="D179" s="7">
        <v>19847.64000000013</v>
      </c>
      <c r="E179" s="7">
        <v>0</v>
      </c>
      <c r="F179" s="7">
        <v>0</v>
      </c>
      <c r="G179" s="7">
        <v>0</v>
      </c>
      <c r="H179" s="7">
        <v>0</v>
      </c>
      <c r="I179" s="7">
        <v>19848</v>
      </c>
      <c r="J179" s="7">
        <v>0</v>
      </c>
      <c r="K179" s="7">
        <v>0</v>
      </c>
    </row>
    <row r="180" spans="1:11" x14ac:dyDescent="0.35">
      <c r="A180" s="5">
        <v>1578</v>
      </c>
      <c r="B180" s="5">
        <v>5224</v>
      </c>
      <c r="C180" s="6" t="s">
        <v>186</v>
      </c>
      <c r="D180" s="7">
        <v>115652.01000000047</v>
      </c>
      <c r="E180" s="7">
        <v>0</v>
      </c>
      <c r="F180" s="7">
        <v>0</v>
      </c>
      <c r="G180" s="7">
        <v>8838</v>
      </c>
      <c r="H180" s="7">
        <v>0</v>
      </c>
      <c r="I180" s="7">
        <v>85462</v>
      </c>
      <c r="J180" s="7">
        <v>0</v>
      </c>
      <c r="K180" s="7">
        <v>21352</v>
      </c>
    </row>
    <row r="181" spans="1:11" x14ac:dyDescent="0.35">
      <c r="A181" s="5">
        <v>2168</v>
      </c>
      <c r="B181" s="5">
        <v>3023</v>
      </c>
      <c r="C181" s="6" t="s">
        <v>187</v>
      </c>
      <c r="D181" s="7">
        <v>361089.26</v>
      </c>
      <c r="E181" s="7">
        <v>0</v>
      </c>
      <c r="F181" s="7">
        <v>150000</v>
      </c>
      <c r="G181" s="7">
        <v>0</v>
      </c>
      <c r="H181" s="7">
        <v>0</v>
      </c>
      <c r="I181" s="7">
        <v>86577</v>
      </c>
      <c r="J181" s="7">
        <v>21275</v>
      </c>
      <c r="K181" s="7">
        <v>103237</v>
      </c>
    </row>
    <row r="182" spans="1:11" x14ac:dyDescent="0.35">
      <c r="A182" s="5">
        <v>4436</v>
      </c>
      <c r="B182" s="5">
        <v>3028</v>
      </c>
      <c r="C182" s="6" t="s">
        <v>188</v>
      </c>
      <c r="D182" s="7">
        <v>162678.13000000035</v>
      </c>
      <c r="E182" s="7">
        <v>0</v>
      </c>
      <c r="F182" s="7">
        <v>0</v>
      </c>
      <c r="G182" s="7">
        <v>0</v>
      </c>
      <c r="H182" s="7">
        <v>0</v>
      </c>
      <c r="I182" s="7">
        <v>-18438</v>
      </c>
      <c r="J182" s="7">
        <v>8739</v>
      </c>
      <c r="K182" s="7">
        <v>172377</v>
      </c>
    </row>
    <row r="183" spans="1:11" x14ac:dyDescent="0.35">
      <c r="A183" s="5">
        <v>4508</v>
      </c>
      <c r="B183" s="5">
        <v>3015</v>
      </c>
      <c r="C183" s="6" t="s">
        <v>189</v>
      </c>
      <c r="D183" s="7">
        <v>98999.300000000047</v>
      </c>
      <c r="E183" s="7">
        <v>8885</v>
      </c>
      <c r="F183" s="7">
        <v>10783</v>
      </c>
      <c r="G183" s="7">
        <v>9462</v>
      </c>
      <c r="H183" s="7">
        <v>0</v>
      </c>
      <c r="I183" s="7">
        <v>8123</v>
      </c>
      <c r="J183" s="7">
        <v>39746</v>
      </c>
      <c r="K183" s="7">
        <v>22000</v>
      </c>
    </row>
    <row r="184" spans="1:11" x14ac:dyDescent="0.35">
      <c r="A184" s="5">
        <v>3884</v>
      </c>
      <c r="B184" s="5">
        <v>3430</v>
      </c>
      <c r="C184" s="6" t="s">
        <v>190</v>
      </c>
      <c r="D184" s="7">
        <v>203952.34000000043</v>
      </c>
      <c r="E184" s="7">
        <v>17930</v>
      </c>
      <c r="F184" s="7">
        <v>0</v>
      </c>
      <c r="G184" s="7">
        <v>21461</v>
      </c>
      <c r="H184" s="7">
        <v>70000</v>
      </c>
      <c r="I184" s="7">
        <v>16962</v>
      </c>
      <c r="J184" s="7">
        <v>70000</v>
      </c>
      <c r="K184" s="7">
        <v>7599</v>
      </c>
    </row>
    <row r="185" spans="1:11" x14ac:dyDescent="0.35">
      <c r="A185" s="5">
        <v>1018</v>
      </c>
      <c r="B185" s="5">
        <v>3030</v>
      </c>
      <c r="C185" s="6" t="s">
        <v>191</v>
      </c>
      <c r="D185" s="7">
        <v>29871.6599999998</v>
      </c>
      <c r="E185" s="7">
        <v>0</v>
      </c>
      <c r="F185" s="7">
        <v>0</v>
      </c>
      <c r="G185" s="7">
        <v>0</v>
      </c>
      <c r="H185" s="7">
        <v>0</v>
      </c>
      <c r="I185" s="7">
        <v>29872</v>
      </c>
      <c r="J185" s="7">
        <v>0</v>
      </c>
      <c r="K185" s="7">
        <v>0</v>
      </c>
    </row>
    <row r="186" spans="1:11" x14ac:dyDescent="0.35">
      <c r="A186" s="5">
        <v>1506</v>
      </c>
      <c r="B186" s="5">
        <v>3450</v>
      </c>
      <c r="C186" s="6" t="s">
        <v>192</v>
      </c>
      <c r="D186" s="7">
        <v>68225.440000000293</v>
      </c>
      <c r="E186" s="7">
        <v>10889</v>
      </c>
      <c r="F186" s="7">
        <v>0</v>
      </c>
      <c r="G186" s="7">
        <v>16673</v>
      </c>
      <c r="H186" s="7">
        <v>0</v>
      </c>
      <c r="I186" s="7">
        <v>32596</v>
      </c>
      <c r="J186" s="7">
        <v>0</v>
      </c>
      <c r="K186" s="7">
        <v>8067</v>
      </c>
    </row>
    <row r="187" spans="1:11" x14ac:dyDescent="0.35">
      <c r="A187" s="5">
        <v>2870</v>
      </c>
      <c r="B187" s="5">
        <v>3580</v>
      </c>
      <c r="C187" s="6" t="s">
        <v>193</v>
      </c>
      <c r="D187" s="7">
        <v>-14248.640000000072</v>
      </c>
      <c r="E187" s="7">
        <v>0</v>
      </c>
      <c r="F187" s="7">
        <v>0</v>
      </c>
      <c r="G187" s="7">
        <v>0</v>
      </c>
      <c r="H187" s="7">
        <v>0</v>
      </c>
      <c r="I187" s="7">
        <v>-14249</v>
      </c>
      <c r="J187" s="7">
        <v>0</v>
      </c>
      <c r="K187" s="7">
        <v>0</v>
      </c>
    </row>
    <row r="188" spans="1:11" x14ac:dyDescent="0.35">
      <c r="A188" s="30">
        <v>4202</v>
      </c>
      <c r="B188" s="30">
        <v>5229</v>
      </c>
      <c r="C188" s="31" t="s">
        <v>194</v>
      </c>
      <c r="D188" s="7">
        <v>179912.48999999953</v>
      </c>
      <c r="E188" s="7">
        <v>20091</v>
      </c>
      <c r="F188" s="7">
        <v>0</v>
      </c>
      <c r="G188" s="7">
        <v>0</v>
      </c>
      <c r="H188" s="7">
        <v>0</v>
      </c>
      <c r="I188" s="7">
        <v>0</v>
      </c>
      <c r="J188" s="7">
        <v>100000</v>
      </c>
      <c r="K188" s="7">
        <v>59821</v>
      </c>
    </row>
    <row r="189" spans="1:11" x14ac:dyDescent="0.35">
      <c r="A189" s="5">
        <v>1880</v>
      </c>
      <c r="B189" s="5">
        <v>2297</v>
      </c>
      <c r="C189" s="6" t="s">
        <v>195</v>
      </c>
      <c r="D189" s="7">
        <v>239526.4700000002</v>
      </c>
      <c r="E189" s="7">
        <v>3439</v>
      </c>
      <c r="F189" s="7">
        <v>0</v>
      </c>
      <c r="G189" s="7">
        <v>9926</v>
      </c>
      <c r="H189" s="7">
        <v>10360</v>
      </c>
      <c r="I189" s="7">
        <v>129859</v>
      </c>
      <c r="J189" s="7">
        <v>0</v>
      </c>
      <c r="K189" s="7">
        <v>85942</v>
      </c>
    </row>
    <row r="190" spans="1:11" x14ac:dyDescent="0.35">
      <c r="A190" s="5">
        <v>2372</v>
      </c>
      <c r="B190" s="5">
        <v>3810</v>
      </c>
      <c r="C190" s="6" t="s">
        <v>196</v>
      </c>
      <c r="D190" s="7">
        <v>55619.64000000013</v>
      </c>
      <c r="E190" s="7">
        <v>1151</v>
      </c>
      <c r="F190" s="7">
        <v>0</v>
      </c>
      <c r="G190" s="7">
        <v>4</v>
      </c>
      <c r="H190" s="7">
        <v>0</v>
      </c>
      <c r="I190" s="7">
        <v>34465</v>
      </c>
      <c r="J190" s="7">
        <v>0</v>
      </c>
      <c r="K190" s="7">
        <v>20000</v>
      </c>
    </row>
    <row r="191" spans="1:11" x14ac:dyDescent="0.35">
      <c r="A191" s="5">
        <v>1382</v>
      </c>
      <c r="B191" s="5">
        <v>3440</v>
      </c>
      <c r="C191" s="6" t="s">
        <v>197</v>
      </c>
      <c r="D191" s="7">
        <v>162860.09999999986</v>
      </c>
      <c r="E191" s="7">
        <v>8949</v>
      </c>
      <c r="F191" s="7">
        <v>0</v>
      </c>
      <c r="G191" s="7">
        <v>0</v>
      </c>
      <c r="H191" s="7">
        <v>0</v>
      </c>
      <c r="I191" s="7">
        <v>0</v>
      </c>
      <c r="J191" s="7">
        <v>0</v>
      </c>
      <c r="K191" s="7">
        <v>153911</v>
      </c>
    </row>
    <row r="192" spans="1:11" x14ac:dyDescent="0.35">
      <c r="A192" s="5">
        <v>3688</v>
      </c>
      <c r="B192" s="5">
        <v>3102</v>
      </c>
      <c r="C192" s="6" t="s">
        <v>198</v>
      </c>
      <c r="D192" s="7">
        <v>135899.43999999994</v>
      </c>
      <c r="E192" s="7">
        <v>15883</v>
      </c>
      <c r="F192" s="7">
        <v>0</v>
      </c>
      <c r="G192" s="7">
        <v>8858</v>
      </c>
      <c r="H192" s="7">
        <v>0</v>
      </c>
      <c r="I192" s="7">
        <v>37825</v>
      </c>
      <c r="J192" s="7">
        <v>0</v>
      </c>
      <c r="K192" s="7">
        <v>73333</v>
      </c>
    </row>
    <row r="193" spans="1:11" x14ac:dyDescent="0.35">
      <c r="A193" s="5">
        <v>1808</v>
      </c>
      <c r="B193" s="5">
        <v>3209</v>
      </c>
      <c r="C193" s="6" t="s">
        <v>199</v>
      </c>
      <c r="D193" s="7">
        <v>-9808.1300000001211</v>
      </c>
      <c r="E193" s="7">
        <v>0</v>
      </c>
      <c r="F193" s="7">
        <v>0</v>
      </c>
      <c r="G193" s="7">
        <v>0</v>
      </c>
      <c r="H193" s="7">
        <v>0</v>
      </c>
      <c r="I193" s="7">
        <v>-9808</v>
      </c>
      <c r="J193" s="7">
        <v>0</v>
      </c>
      <c r="K193" s="7">
        <v>0</v>
      </c>
    </row>
    <row r="194" spans="1:11" x14ac:dyDescent="0.35">
      <c r="A194" s="5">
        <v>3932</v>
      </c>
      <c r="B194" s="5">
        <v>3013</v>
      </c>
      <c r="C194" s="6" t="s">
        <v>200</v>
      </c>
      <c r="D194" s="7">
        <v>156886.17000000027</v>
      </c>
      <c r="E194" s="7">
        <v>12256</v>
      </c>
      <c r="F194" s="7">
        <v>0</v>
      </c>
      <c r="G194" s="7">
        <v>0</v>
      </c>
      <c r="H194" s="7">
        <v>30000</v>
      </c>
      <c r="I194" s="7">
        <v>31054</v>
      </c>
      <c r="J194" s="7">
        <v>0</v>
      </c>
      <c r="K194" s="7">
        <v>83576</v>
      </c>
    </row>
    <row r="195" spans="1:11" x14ac:dyDescent="0.35">
      <c r="A195" s="5">
        <v>1428</v>
      </c>
      <c r="B195" s="5">
        <v>3622</v>
      </c>
      <c r="C195" s="6" t="s">
        <v>201</v>
      </c>
      <c r="D195" s="7">
        <v>86681.300000000512</v>
      </c>
      <c r="E195" s="7">
        <v>0</v>
      </c>
      <c r="F195" s="7">
        <v>0</v>
      </c>
      <c r="G195" s="7">
        <v>0</v>
      </c>
      <c r="H195" s="7">
        <v>0</v>
      </c>
      <c r="I195" s="7">
        <v>43462</v>
      </c>
      <c r="J195" s="7">
        <v>38219</v>
      </c>
      <c r="K195" s="7">
        <v>5000</v>
      </c>
    </row>
    <row r="196" spans="1:11" x14ac:dyDescent="0.35">
      <c r="A196" s="5">
        <v>1426</v>
      </c>
      <c r="B196" s="5">
        <v>3592</v>
      </c>
      <c r="C196" s="6" t="s">
        <v>202</v>
      </c>
      <c r="D196" s="7">
        <v>131074.35000000009</v>
      </c>
      <c r="E196" s="7">
        <v>0</v>
      </c>
      <c r="F196" s="7">
        <v>0</v>
      </c>
      <c r="G196" s="7">
        <v>0</v>
      </c>
      <c r="H196" s="7">
        <v>0</v>
      </c>
      <c r="I196" s="7">
        <v>0</v>
      </c>
      <c r="J196" s="7">
        <v>116074</v>
      </c>
      <c r="K196" s="7">
        <v>15000</v>
      </c>
    </row>
    <row r="197" spans="1:11" x14ac:dyDescent="0.35">
      <c r="A197" s="5">
        <v>4216</v>
      </c>
      <c r="B197" s="5">
        <v>2041</v>
      </c>
      <c r="C197" s="6" t="s">
        <v>203</v>
      </c>
      <c r="D197" s="7">
        <v>142866.24999999953</v>
      </c>
      <c r="E197" s="7">
        <v>0</v>
      </c>
      <c r="F197" s="7">
        <v>0</v>
      </c>
      <c r="G197" s="7">
        <v>0</v>
      </c>
      <c r="H197" s="7">
        <v>0</v>
      </c>
      <c r="I197" s="7">
        <v>0</v>
      </c>
      <c r="J197" s="7">
        <v>142000</v>
      </c>
      <c r="K197" s="7">
        <v>866</v>
      </c>
    </row>
    <row r="198" spans="1:11" x14ac:dyDescent="0.35">
      <c r="A198" s="5">
        <v>4218</v>
      </c>
      <c r="B198" s="5">
        <v>2081</v>
      </c>
      <c r="C198" s="6" t="s">
        <v>204</v>
      </c>
      <c r="D198" s="7">
        <v>238650.38999999966</v>
      </c>
      <c r="E198" s="7">
        <v>143743</v>
      </c>
      <c r="F198" s="7">
        <v>30000</v>
      </c>
      <c r="G198" s="7">
        <v>30000</v>
      </c>
      <c r="H198" s="7">
        <v>30000</v>
      </c>
      <c r="I198" s="7">
        <v>0</v>
      </c>
      <c r="J198" s="7">
        <v>0</v>
      </c>
      <c r="K198" s="7">
        <v>4907</v>
      </c>
    </row>
    <row r="199" spans="1:11" x14ac:dyDescent="0.35">
      <c r="A199" s="5">
        <v>4238</v>
      </c>
      <c r="B199" s="5">
        <v>2550</v>
      </c>
      <c r="C199" s="6" t="s">
        <v>205</v>
      </c>
      <c r="D199" s="7">
        <v>243171.6599999998</v>
      </c>
      <c r="E199" s="7">
        <v>0</v>
      </c>
      <c r="F199" s="7">
        <v>71273</v>
      </c>
      <c r="G199" s="7">
        <v>0</v>
      </c>
      <c r="H199" s="7">
        <v>0</v>
      </c>
      <c r="I199" s="7">
        <v>0</v>
      </c>
      <c r="J199" s="7">
        <v>171899</v>
      </c>
      <c r="K199" s="7">
        <v>0</v>
      </c>
    </row>
    <row r="200" spans="1:11" x14ac:dyDescent="0.35">
      <c r="A200" s="5">
        <v>4262</v>
      </c>
      <c r="B200" s="5">
        <v>3225</v>
      </c>
      <c r="C200" s="6" t="s">
        <v>206</v>
      </c>
      <c r="D200" s="7">
        <v>58397.100000000093</v>
      </c>
      <c r="E200" s="7">
        <v>12776</v>
      </c>
      <c r="F200" s="7">
        <v>0</v>
      </c>
      <c r="G200" s="7">
        <v>6089</v>
      </c>
      <c r="H200" s="7">
        <v>0</v>
      </c>
      <c r="I200" s="7">
        <v>22512</v>
      </c>
      <c r="J200" s="7">
        <v>0</v>
      </c>
      <c r="K200" s="7">
        <v>17020</v>
      </c>
    </row>
    <row r="201" spans="1:11" x14ac:dyDescent="0.35">
      <c r="A201" s="5">
        <v>1268</v>
      </c>
      <c r="B201" s="5">
        <v>2671</v>
      </c>
      <c r="C201" s="6" t="s">
        <v>207</v>
      </c>
      <c r="D201" s="7">
        <v>48675.290000000037</v>
      </c>
      <c r="E201" s="7">
        <v>0</v>
      </c>
      <c r="F201" s="7">
        <v>0</v>
      </c>
      <c r="G201" s="7">
        <v>2042</v>
      </c>
      <c r="H201" s="7">
        <v>0</v>
      </c>
      <c r="I201" s="7">
        <v>40701</v>
      </c>
      <c r="J201" s="7">
        <v>0</v>
      </c>
      <c r="K201" s="7">
        <v>5932</v>
      </c>
    </row>
    <row r="202" spans="1:11" x14ac:dyDescent="0.35">
      <c r="A202" s="5">
        <v>1266</v>
      </c>
      <c r="B202" s="5">
        <v>2601</v>
      </c>
      <c r="C202" s="6" t="s">
        <v>208</v>
      </c>
      <c r="D202" s="7">
        <v>181975.91000000038</v>
      </c>
      <c r="E202" s="7">
        <v>0</v>
      </c>
      <c r="F202" s="7">
        <v>6500</v>
      </c>
      <c r="G202" s="7">
        <v>6565</v>
      </c>
      <c r="H202" s="7">
        <v>0</v>
      </c>
      <c r="I202" s="7">
        <v>78817</v>
      </c>
      <c r="J202" s="7">
        <v>70094</v>
      </c>
      <c r="K202" s="7">
        <v>20000</v>
      </c>
    </row>
    <row r="203" spans="1:11" x14ac:dyDescent="0.35">
      <c r="A203" s="5">
        <v>4358</v>
      </c>
      <c r="B203" s="5">
        <v>2050</v>
      </c>
      <c r="C203" s="6" t="s">
        <v>209</v>
      </c>
      <c r="D203" s="7">
        <v>83021.10999999952</v>
      </c>
      <c r="E203" s="7">
        <v>0</v>
      </c>
      <c r="F203" s="7">
        <v>4000</v>
      </c>
      <c r="G203" s="7">
        <v>6356</v>
      </c>
      <c r="H203" s="7">
        <v>0</v>
      </c>
      <c r="I203" s="7">
        <v>55253</v>
      </c>
      <c r="J203" s="7">
        <v>17412</v>
      </c>
      <c r="K203" s="7">
        <v>0</v>
      </c>
    </row>
    <row r="204" spans="1:11" x14ac:dyDescent="0.35">
      <c r="A204" s="5">
        <v>4366</v>
      </c>
      <c r="B204" s="5">
        <v>3470</v>
      </c>
      <c r="C204" s="6" t="s">
        <v>210</v>
      </c>
      <c r="D204" s="7">
        <v>33951.219999999681</v>
      </c>
      <c r="E204" s="7">
        <v>8186</v>
      </c>
      <c r="F204" s="7">
        <v>4264</v>
      </c>
      <c r="G204" s="7">
        <v>1347</v>
      </c>
      <c r="H204" s="7">
        <v>0</v>
      </c>
      <c r="I204" s="7">
        <v>0</v>
      </c>
      <c r="J204" s="7">
        <v>13791</v>
      </c>
      <c r="K204" s="7">
        <v>6363</v>
      </c>
    </row>
    <row r="205" spans="1:11" x14ac:dyDescent="0.35">
      <c r="A205" s="5">
        <v>4374</v>
      </c>
      <c r="B205" s="5">
        <v>5248</v>
      </c>
      <c r="C205" s="6" t="s">
        <v>211</v>
      </c>
      <c r="D205" s="7">
        <v>101897.36999999988</v>
      </c>
      <c r="E205" s="7">
        <v>18517</v>
      </c>
      <c r="F205" s="7">
        <v>0</v>
      </c>
      <c r="G205" s="7">
        <v>5393</v>
      </c>
      <c r="H205" s="7">
        <v>0</v>
      </c>
      <c r="I205" s="7">
        <v>16396</v>
      </c>
      <c r="J205" s="7">
        <v>0</v>
      </c>
      <c r="K205" s="7">
        <v>61591</v>
      </c>
    </row>
    <row r="206" spans="1:11" x14ac:dyDescent="0.35">
      <c r="A206" s="5">
        <v>3294</v>
      </c>
      <c r="B206" s="5">
        <v>5269</v>
      </c>
      <c r="C206" s="6" t="s">
        <v>212</v>
      </c>
      <c r="D206" s="7">
        <v>324938.25</v>
      </c>
      <c r="E206" s="7">
        <v>21744</v>
      </c>
      <c r="F206" s="7">
        <v>0</v>
      </c>
      <c r="G206" s="7">
        <v>52864</v>
      </c>
      <c r="H206" s="7">
        <v>0</v>
      </c>
      <c r="I206" s="7">
        <v>40753</v>
      </c>
      <c r="J206" s="7">
        <v>177300</v>
      </c>
      <c r="K206" s="7">
        <v>32277</v>
      </c>
    </row>
    <row r="207" spans="1:11" x14ac:dyDescent="0.35">
      <c r="A207" s="5">
        <v>4490</v>
      </c>
      <c r="B207" s="5">
        <v>2630</v>
      </c>
      <c r="C207" s="6" t="s">
        <v>213</v>
      </c>
      <c r="D207" s="7">
        <v>118138.68000000017</v>
      </c>
      <c r="E207" s="7">
        <v>0</v>
      </c>
      <c r="F207" s="7">
        <v>0</v>
      </c>
      <c r="G207" s="7">
        <v>27991</v>
      </c>
      <c r="H207" s="7">
        <v>0</v>
      </c>
      <c r="I207" s="7">
        <v>22680</v>
      </c>
      <c r="J207" s="7">
        <v>0</v>
      </c>
      <c r="K207" s="7">
        <v>67468</v>
      </c>
    </row>
    <row r="208" spans="1:11" x14ac:dyDescent="0.35">
      <c r="A208" s="5">
        <v>1688</v>
      </c>
      <c r="B208" s="5">
        <v>2210</v>
      </c>
      <c r="C208" s="6" t="s">
        <v>214</v>
      </c>
      <c r="D208" s="7">
        <v>167298.5399999998</v>
      </c>
      <c r="E208" s="7">
        <v>0</v>
      </c>
      <c r="F208" s="7">
        <v>0</v>
      </c>
      <c r="G208" s="7">
        <v>22980</v>
      </c>
      <c r="H208" s="7">
        <v>0</v>
      </c>
      <c r="I208" s="7">
        <v>144319</v>
      </c>
      <c r="J208" s="7">
        <v>0</v>
      </c>
      <c r="K208" s="7">
        <v>0</v>
      </c>
    </row>
    <row r="209" spans="1:11" x14ac:dyDescent="0.35">
      <c r="A209" s="5">
        <v>4150</v>
      </c>
      <c r="B209" s="5">
        <v>3814</v>
      </c>
      <c r="C209" s="6" t="s">
        <v>215</v>
      </c>
      <c r="D209" s="7">
        <v>138326.91000000015</v>
      </c>
      <c r="E209" s="7">
        <v>0</v>
      </c>
      <c r="F209" s="7">
        <v>0</v>
      </c>
      <c r="G209" s="7">
        <v>7836</v>
      </c>
      <c r="H209" s="7">
        <v>0</v>
      </c>
      <c r="I209" s="7">
        <v>80237</v>
      </c>
      <c r="J209" s="7">
        <v>50254</v>
      </c>
      <c r="K209" s="7">
        <v>0</v>
      </c>
    </row>
    <row r="210" spans="1:11" x14ac:dyDescent="0.35">
      <c r="A210" s="5">
        <v>4550</v>
      </c>
      <c r="B210" s="5">
        <v>5270</v>
      </c>
      <c r="C210" s="6" t="s">
        <v>216</v>
      </c>
      <c r="D210" s="7">
        <v>277958.45999999973</v>
      </c>
      <c r="E210" s="7">
        <v>0</v>
      </c>
      <c r="F210" s="7">
        <v>0</v>
      </c>
      <c r="G210" s="7">
        <v>18241</v>
      </c>
      <c r="H210" s="7">
        <v>0</v>
      </c>
      <c r="I210" s="7">
        <v>214428</v>
      </c>
      <c r="J210" s="7">
        <v>0</v>
      </c>
      <c r="K210" s="7">
        <v>45289</v>
      </c>
    </row>
    <row r="211" spans="1:11" x14ac:dyDescent="0.35">
      <c r="A211" s="5">
        <v>4600</v>
      </c>
      <c r="B211" s="5">
        <v>2261</v>
      </c>
      <c r="C211" s="6" t="s">
        <v>217</v>
      </c>
      <c r="D211" s="7">
        <v>53460.420000000275</v>
      </c>
      <c r="E211" s="7">
        <v>5388</v>
      </c>
      <c r="F211" s="7">
        <v>0</v>
      </c>
      <c r="G211" s="7">
        <v>3628</v>
      </c>
      <c r="H211" s="7">
        <v>0</v>
      </c>
      <c r="I211" s="7">
        <v>35094</v>
      </c>
      <c r="J211" s="7">
        <v>0</v>
      </c>
      <c r="K211" s="7">
        <v>9350</v>
      </c>
    </row>
    <row r="212" spans="1:11" x14ac:dyDescent="0.35">
      <c r="A212" s="5">
        <v>4724</v>
      </c>
      <c r="B212" s="5">
        <v>3820</v>
      </c>
      <c r="C212" s="6" t="s">
        <v>218</v>
      </c>
      <c r="D212" s="7">
        <v>122124.44999999972</v>
      </c>
      <c r="E212" s="7">
        <v>0</v>
      </c>
      <c r="F212" s="7">
        <v>0</v>
      </c>
      <c r="G212" s="7">
        <v>8184</v>
      </c>
      <c r="H212" s="7">
        <v>0</v>
      </c>
      <c r="I212" s="7">
        <v>49044</v>
      </c>
      <c r="J212" s="7">
        <v>0</v>
      </c>
      <c r="K212" s="7">
        <v>64896</v>
      </c>
    </row>
    <row r="213" spans="1:11" x14ac:dyDescent="0.35">
      <c r="A213" s="5">
        <v>4680</v>
      </c>
      <c r="B213" s="5">
        <v>5260</v>
      </c>
      <c r="C213" s="6" t="s">
        <v>219</v>
      </c>
      <c r="D213" s="7">
        <v>318411.60999999987</v>
      </c>
      <c r="E213" s="7">
        <v>8566</v>
      </c>
      <c r="F213" s="7">
        <v>0</v>
      </c>
      <c r="G213" s="7">
        <v>0</v>
      </c>
      <c r="H213" s="7">
        <v>2000</v>
      </c>
      <c r="I213" s="7">
        <v>109171</v>
      </c>
      <c r="J213" s="7">
        <v>0</v>
      </c>
      <c r="K213" s="7">
        <v>198675</v>
      </c>
    </row>
    <row r="214" spans="1:11" x14ac:dyDescent="0.35">
      <c r="A214" s="5">
        <v>1430</v>
      </c>
      <c r="B214" s="5">
        <v>2919</v>
      </c>
      <c r="C214" s="6" t="s">
        <v>220</v>
      </c>
      <c r="D214" s="7">
        <v>22345.849999999395</v>
      </c>
      <c r="E214" s="7">
        <v>0</v>
      </c>
      <c r="F214" s="7">
        <v>0</v>
      </c>
      <c r="G214" s="7">
        <v>0</v>
      </c>
      <c r="H214" s="7">
        <v>0</v>
      </c>
      <c r="I214" s="7">
        <v>0</v>
      </c>
      <c r="J214" s="7">
        <v>0</v>
      </c>
      <c r="K214" s="7">
        <v>22346</v>
      </c>
    </row>
    <row r="215" spans="1:11" x14ac:dyDescent="0.35">
      <c r="A215" s="5">
        <v>3336</v>
      </c>
      <c r="B215" s="5">
        <v>2649</v>
      </c>
      <c r="C215" s="6" t="s">
        <v>221</v>
      </c>
      <c r="D215" s="7">
        <v>191310.63000000012</v>
      </c>
      <c r="E215" s="7">
        <v>11151</v>
      </c>
      <c r="F215" s="7">
        <v>0</v>
      </c>
      <c r="G215" s="7">
        <v>0</v>
      </c>
      <c r="H215" s="7">
        <v>0</v>
      </c>
      <c r="I215" s="7">
        <v>14658</v>
      </c>
      <c r="J215" s="7">
        <v>35502</v>
      </c>
      <c r="K215" s="7">
        <v>130000</v>
      </c>
    </row>
    <row r="216" spans="1:11" x14ac:dyDescent="0.35">
      <c r="A216" s="5">
        <v>4706</v>
      </c>
      <c r="B216" s="5">
        <v>2624</v>
      </c>
      <c r="C216" s="6" t="s">
        <v>222</v>
      </c>
      <c r="D216" s="7">
        <v>91112.410000000033</v>
      </c>
      <c r="E216" s="7">
        <v>10789</v>
      </c>
      <c r="F216" s="7">
        <v>20000</v>
      </c>
      <c r="G216" s="7">
        <v>1988</v>
      </c>
      <c r="H216" s="7">
        <v>0</v>
      </c>
      <c r="I216" s="7">
        <v>48335</v>
      </c>
      <c r="J216" s="7">
        <v>0</v>
      </c>
      <c r="K216" s="7">
        <v>10000</v>
      </c>
    </row>
    <row r="217" spans="1:11" x14ac:dyDescent="0.35">
      <c r="A217" s="5">
        <v>1690</v>
      </c>
      <c r="B217" s="5">
        <v>2879</v>
      </c>
      <c r="C217" s="6" t="s">
        <v>223</v>
      </c>
      <c r="D217" s="7">
        <v>472434.49000000022</v>
      </c>
      <c r="E217" s="7">
        <v>0</v>
      </c>
      <c r="F217" s="7">
        <v>0</v>
      </c>
      <c r="G217" s="7">
        <v>55290</v>
      </c>
      <c r="H217" s="7">
        <v>0</v>
      </c>
      <c r="I217" s="7">
        <v>81875</v>
      </c>
      <c r="J217" s="7">
        <v>282269</v>
      </c>
      <c r="K217" s="7">
        <v>53000</v>
      </c>
    </row>
    <row r="218" spans="1:11" x14ac:dyDescent="0.35">
      <c r="A218" s="5">
        <v>4734</v>
      </c>
      <c r="B218" s="5">
        <v>3212</v>
      </c>
      <c r="C218" s="6" t="s">
        <v>224</v>
      </c>
      <c r="D218" s="7">
        <v>41869.129999999976</v>
      </c>
      <c r="E218" s="7">
        <v>112</v>
      </c>
      <c r="F218" s="7">
        <v>0</v>
      </c>
      <c r="G218" s="7">
        <v>0</v>
      </c>
      <c r="H218" s="7">
        <v>0</v>
      </c>
      <c r="I218" s="7">
        <v>34878</v>
      </c>
      <c r="J218" s="7">
        <v>0</v>
      </c>
      <c r="K218" s="7">
        <v>6879</v>
      </c>
    </row>
    <row r="219" spans="1:11" x14ac:dyDescent="0.35">
      <c r="A219" s="5">
        <v>1384</v>
      </c>
      <c r="B219" s="5">
        <v>2767</v>
      </c>
      <c r="C219" s="6" t="s">
        <v>225</v>
      </c>
      <c r="D219" s="7">
        <v>265869.04999999981</v>
      </c>
      <c r="E219" s="7">
        <v>34295</v>
      </c>
      <c r="F219" s="7">
        <v>0</v>
      </c>
      <c r="G219" s="7">
        <v>37729</v>
      </c>
      <c r="H219" s="7">
        <v>0</v>
      </c>
      <c r="I219" s="7">
        <v>0</v>
      </c>
      <c r="J219" s="7">
        <v>16309</v>
      </c>
      <c r="K219" s="7">
        <v>177536</v>
      </c>
    </row>
    <row r="220" spans="1:11" x14ac:dyDescent="0.35">
      <c r="A220" s="5">
        <v>4744</v>
      </c>
      <c r="B220" s="5">
        <v>3213</v>
      </c>
      <c r="C220" s="6" t="s">
        <v>226</v>
      </c>
      <c r="D220" s="7">
        <v>83746.75</v>
      </c>
      <c r="E220" s="7">
        <v>0</v>
      </c>
      <c r="F220" s="7">
        <v>0</v>
      </c>
      <c r="G220" s="7">
        <v>7170</v>
      </c>
      <c r="H220" s="7">
        <v>0</v>
      </c>
      <c r="I220" s="7">
        <v>58495</v>
      </c>
      <c r="J220" s="7">
        <v>0</v>
      </c>
      <c r="K220" s="7">
        <v>18082</v>
      </c>
    </row>
    <row r="221" spans="1:11" x14ac:dyDescent="0.35">
      <c r="A221" s="5">
        <v>4754</v>
      </c>
      <c r="B221" s="5">
        <v>2271</v>
      </c>
      <c r="C221" s="6" t="s">
        <v>227</v>
      </c>
      <c r="D221" s="7">
        <v>707788.19999999972</v>
      </c>
      <c r="E221" s="7">
        <v>2299</v>
      </c>
      <c r="F221" s="7">
        <v>0</v>
      </c>
      <c r="G221" s="7">
        <v>638</v>
      </c>
      <c r="H221" s="7">
        <v>290000</v>
      </c>
      <c r="I221" s="7">
        <v>5129</v>
      </c>
      <c r="J221" s="7">
        <v>364722</v>
      </c>
      <c r="K221" s="7">
        <v>45000</v>
      </c>
    </row>
    <row r="222" spans="1:11" x14ac:dyDescent="0.35">
      <c r="A222" s="5">
        <v>1582</v>
      </c>
      <c r="B222" s="5">
        <v>2998</v>
      </c>
      <c r="C222" s="6" t="s">
        <v>228</v>
      </c>
      <c r="D222" s="7">
        <v>179532.62000000034</v>
      </c>
      <c r="E222" s="7">
        <v>0</v>
      </c>
      <c r="F222" s="7">
        <v>0</v>
      </c>
      <c r="G222" s="7">
        <v>0</v>
      </c>
      <c r="H222" s="7">
        <v>0</v>
      </c>
      <c r="I222" s="7">
        <v>0</v>
      </c>
      <c r="J222" s="7">
        <v>0</v>
      </c>
      <c r="K222" s="7">
        <v>179533</v>
      </c>
    </row>
    <row r="223" spans="1:11" x14ac:dyDescent="0.35">
      <c r="A223" s="5">
        <v>2988</v>
      </c>
      <c r="B223" s="5">
        <v>2918</v>
      </c>
      <c r="C223" s="6" t="s">
        <v>229</v>
      </c>
      <c r="D223" s="7">
        <v>228543.22000000044</v>
      </c>
      <c r="E223" s="7">
        <v>0</v>
      </c>
      <c r="F223" s="7">
        <v>0</v>
      </c>
      <c r="G223" s="7">
        <v>12549</v>
      </c>
      <c r="H223" s="7">
        <v>0</v>
      </c>
      <c r="I223" s="7">
        <v>167451</v>
      </c>
      <c r="J223" s="7">
        <v>48543</v>
      </c>
      <c r="K223" s="7">
        <v>0</v>
      </c>
    </row>
    <row r="224" spans="1:11" x14ac:dyDescent="0.35">
      <c r="A224" s="5">
        <v>4810</v>
      </c>
      <c r="B224" s="5">
        <v>2770</v>
      </c>
      <c r="C224" s="6" t="s">
        <v>230</v>
      </c>
      <c r="D224" s="7">
        <v>47463.059999999823</v>
      </c>
      <c r="E224" s="7">
        <v>0</v>
      </c>
      <c r="F224" s="7">
        <v>1134</v>
      </c>
      <c r="G224" s="7">
        <v>0</v>
      </c>
      <c r="H224" s="7">
        <v>0</v>
      </c>
      <c r="I224" s="7">
        <v>0</v>
      </c>
      <c r="J224" s="7">
        <v>46329</v>
      </c>
      <c r="K224" s="7">
        <v>0</v>
      </c>
    </row>
    <row r="225" spans="1:11" x14ac:dyDescent="0.35">
      <c r="A225" s="5">
        <v>4864</v>
      </c>
      <c r="B225" s="5">
        <v>2051</v>
      </c>
      <c r="C225" s="6" t="s">
        <v>231</v>
      </c>
      <c r="D225" s="7">
        <v>34819.600000000093</v>
      </c>
      <c r="E225" s="7">
        <v>0</v>
      </c>
      <c r="F225" s="7">
        <v>0</v>
      </c>
      <c r="G225" s="7">
        <v>0</v>
      </c>
      <c r="H225" s="7">
        <v>0</v>
      </c>
      <c r="I225" s="7">
        <v>0</v>
      </c>
      <c r="J225" s="7">
        <v>34820</v>
      </c>
      <c r="K225" s="7">
        <v>0</v>
      </c>
    </row>
    <row r="226" spans="1:11" x14ac:dyDescent="0.35">
      <c r="A226" s="5">
        <v>4880</v>
      </c>
      <c r="B226" s="5">
        <v>3235</v>
      </c>
      <c r="C226" s="6" t="s">
        <v>232</v>
      </c>
      <c r="D226" s="7">
        <v>121997.39999999991</v>
      </c>
      <c r="E226" s="7">
        <v>21459</v>
      </c>
      <c r="F226" s="7">
        <v>20000</v>
      </c>
      <c r="G226" s="7">
        <v>13385</v>
      </c>
      <c r="H226" s="7">
        <v>0</v>
      </c>
      <c r="I226" s="7">
        <v>0</v>
      </c>
      <c r="J226" s="7">
        <v>58153</v>
      </c>
      <c r="K226" s="7">
        <v>9000</v>
      </c>
    </row>
    <row r="227" spans="1:11" x14ac:dyDescent="0.35">
      <c r="A227" s="5">
        <v>4898</v>
      </c>
      <c r="B227" s="5">
        <v>2619</v>
      </c>
      <c r="C227" s="6" t="s">
        <v>233</v>
      </c>
      <c r="D227" s="7">
        <v>139380.70000000007</v>
      </c>
      <c r="E227" s="7">
        <v>0</v>
      </c>
      <c r="F227" s="7">
        <v>0</v>
      </c>
      <c r="G227" s="7">
        <v>3109</v>
      </c>
      <c r="H227" s="7">
        <v>0</v>
      </c>
      <c r="I227" s="7">
        <v>116272</v>
      </c>
      <c r="J227" s="7">
        <v>0</v>
      </c>
      <c r="K227" s="7">
        <v>20000</v>
      </c>
    </row>
    <row r="228" spans="1:11" x14ac:dyDescent="0.35">
      <c r="A228" s="5">
        <v>4896</v>
      </c>
      <c r="B228" s="5">
        <v>2950</v>
      </c>
      <c r="C228" s="6" t="s">
        <v>234</v>
      </c>
      <c r="D228" s="7">
        <v>222356.19999999972</v>
      </c>
      <c r="E228" s="7">
        <v>0</v>
      </c>
      <c r="F228" s="7">
        <v>40000</v>
      </c>
      <c r="G228" s="7">
        <v>4331</v>
      </c>
      <c r="H228" s="7">
        <v>10000</v>
      </c>
      <c r="I228" s="7">
        <v>10589</v>
      </c>
      <c r="J228" s="7">
        <v>117436</v>
      </c>
      <c r="K228" s="7">
        <v>40000</v>
      </c>
    </row>
    <row r="229" spans="1:11" x14ac:dyDescent="0.35">
      <c r="A229" s="5"/>
      <c r="B229" s="5"/>
      <c r="C229" s="12" t="s">
        <v>235</v>
      </c>
      <c r="D229" s="10">
        <f t="shared" ref="D229:K229" si="1">SUM(D6:D228)</f>
        <v>36305680.690000005</v>
      </c>
      <c r="E229" s="10">
        <f t="shared" si="1"/>
        <v>1130642</v>
      </c>
      <c r="F229" s="10">
        <f t="shared" si="1"/>
        <v>1758851</v>
      </c>
      <c r="G229" s="10">
        <f t="shared" si="1"/>
        <v>2164848</v>
      </c>
      <c r="H229" s="10">
        <f t="shared" si="1"/>
        <v>1239172</v>
      </c>
      <c r="I229" s="10">
        <f t="shared" si="1"/>
        <v>10526557</v>
      </c>
      <c r="J229" s="10">
        <f t="shared" si="1"/>
        <v>8578091</v>
      </c>
      <c r="K229" s="10">
        <f t="shared" si="1"/>
        <v>10907519</v>
      </c>
    </row>
    <row r="230" spans="1:11" x14ac:dyDescent="0.35">
      <c r="A230" s="5"/>
      <c r="B230" s="5"/>
      <c r="C230" s="12"/>
      <c r="D230" s="7"/>
      <c r="E230" s="7"/>
      <c r="F230" s="7"/>
      <c r="G230" s="7"/>
      <c r="H230" s="7"/>
      <c r="I230" s="7"/>
      <c r="J230" s="7"/>
      <c r="K230" s="7"/>
    </row>
    <row r="231" spans="1:11" x14ac:dyDescent="0.35">
      <c r="A231" s="5">
        <v>7880</v>
      </c>
      <c r="B231" s="5">
        <v>5406</v>
      </c>
      <c r="C231" s="6" t="s">
        <v>236</v>
      </c>
      <c r="D231" s="7">
        <v>950920.2200000016</v>
      </c>
      <c r="E231" s="7">
        <v>0</v>
      </c>
      <c r="F231" s="7">
        <v>299419</v>
      </c>
      <c r="G231" s="7">
        <v>94652</v>
      </c>
      <c r="H231" s="7">
        <v>75000</v>
      </c>
      <c r="I231" s="7">
        <v>0</v>
      </c>
      <c r="J231" s="7">
        <v>481849</v>
      </c>
      <c r="K231" s="7">
        <v>0</v>
      </c>
    </row>
    <row r="232" spans="1:11" x14ac:dyDescent="0.35">
      <c r="A232" s="5">
        <v>5090</v>
      </c>
      <c r="B232" s="5">
        <v>4680</v>
      </c>
      <c r="C232" s="6" t="s">
        <v>237</v>
      </c>
      <c r="D232" s="7">
        <v>552377.17999999877</v>
      </c>
      <c r="E232" s="7">
        <v>25164</v>
      </c>
      <c r="F232" s="7">
        <v>0</v>
      </c>
      <c r="G232" s="7">
        <v>11317</v>
      </c>
      <c r="H232" s="7">
        <v>50000</v>
      </c>
      <c r="I232" s="7">
        <v>65896</v>
      </c>
      <c r="J232" s="7">
        <v>0</v>
      </c>
      <c r="K232" s="7">
        <v>400000</v>
      </c>
    </row>
    <row r="233" spans="1:11" x14ac:dyDescent="0.35">
      <c r="A233" s="5">
        <v>5890</v>
      </c>
      <c r="B233" s="5">
        <v>5466</v>
      </c>
      <c r="C233" s="6" t="s">
        <v>238</v>
      </c>
      <c r="D233" s="7">
        <v>253464.26999999862</v>
      </c>
      <c r="E233" s="7">
        <v>14414</v>
      </c>
      <c r="F233" s="7">
        <v>0</v>
      </c>
      <c r="G233" s="7">
        <v>59005</v>
      </c>
      <c r="H233" s="7">
        <v>0</v>
      </c>
      <c r="I233" s="7">
        <v>55003</v>
      </c>
      <c r="J233" s="7">
        <v>0</v>
      </c>
      <c r="K233" s="7">
        <v>125042</v>
      </c>
    </row>
    <row r="234" spans="1:11" x14ac:dyDescent="0.35">
      <c r="A234" s="5">
        <v>5690</v>
      </c>
      <c r="B234" s="5">
        <v>4701</v>
      </c>
      <c r="C234" s="6" t="s">
        <v>239</v>
      </c>
      <c r="D234" s="7">
        <v>423123.45999999996</v>
      </c>
      <c r="E234" s="7">
        <v>0</v>
      </c>
      <c r="F234" s="7">
        <v>79090</v>
      </c>
      <c r="G234" s="7">
        <v>71290</v>
      </c>
      <c r="H234" s="7">
        <v>0</v>
      </c>
      <c r="I234" s="7">
        <v>106815</v>
      </c>
      <c r="J234" s="7">
        <v>119528</v>
      </c>
      <c r="K234" s="7">
        <v>46400</v>
      </c>
    </row>
    <row r="235" spans="1:11" x14ac:dyDescent="0.35">
      <c r="A235" s="13"/>
      <c r="B235" s="5"/>
      <c r="C235" s="12" t="s">
        <v>240</v>
      </c>
      <c r="D235" s="10">
        <f>SUM(D231:D234)</f>
        <v>2179885.129999999</v>
      </c>
      <c r="E235" s="10">
        <f t="shared" ref="E235:J235" si="2">SUM(E231:E234)</f>
        <v>39578</v>
      </c>
      <c r="F235" s="10">
        <f t="shared" si="2"/>
        <v>378509</v>
      </c>
      <c r="G235" s="10">
        <f t="shared" si="2"/>
        <v>236264</v>
      </c>
      <c r="H235" s="10">
        <f t="shared" si="2"/>
        <v>125000</v>
      </c>
      <c r="I235" s="10">
        <f t="shared" si="2"/>
        <v>227714</v>
      </c>
      <c r="J235" s="10">
        <f t="shared" si="2"/>
        <v>601377</v>
      </c>
      <c r="K235" s="10">
        <f>SUM(K231:K234)</f>
        <v>571442</v>
      </c>
    </row>
    <row r="236" spans="1:11" x14ac:dyDescent="0.35">
      <c r="A236" s="13"/>
      <c r="B236" s="5"/>
      <c r="C236" s="12"/>
      <c r="D236" s="11"/>
      <c r="E236" s="11"/>
      <c r="F236" s="11"/>
      <c r="G236" s="11"/>
      <c r="H236" s="11"/>
      <c r="I236" s="11"/>
      <c r="J236" s="11"/>
      <c r="K236" s="11"/>
    </row>
    <row r="237" spans="1:11" x14ac:dyDescent="0.35">
      <c r="A237" s="5">
        <v>8013</v>
      </c>
      <c r="B237" s="5">
        <v>7036</v>
      </c>
      <c r="C237" s="6" t="s">
        <v>241</v>
      </c>
      <c r="D237" s="7">
        <v>263582.38000000035</v>
      </c>
      <c r="E237" s="7">
        <v>30413</v>
      </c>
      <c r="F237" s="7">
        <v>0</v>
      </c>
      <c r="G237" s="7">
        <v>1336</v>
      </c>
      <c r="H237" s="7">
        <v>0</v>
      </c>
      <c r="I237" s="7">
        <v>116833</v>
      </c>
      <c r="J237" s="7">
        <v>90000</v>
      </c>
      <c r="K237" s="7">
        <v>25000</v>
      </c>
    </row>
    <row r="238" spans="1:11" x14ac:dyDescent="0.35">
      <c r="A238" s="5">
        <v>8019</v>
      </c>
      <c r="B238" s="5">
        <v>7048</v>
      </c>
      <c r="C238" s="6" t="s">
        <v>243</v>
      </c>
      <c r="D238" s="7">
        <v>274527.92999999784</v>
      </c>
      <c r="E238" s="7">
        <v>0</v>
      </c>
      <c r="F238" s="7">
        <v>64720</v>
      </c>
      <c r="G238" s="7">
        <v>41958</v>
      </c>
      <c r="H238" s="7">
        <v>0</v>
      </c>
      <c r="I238" s="7">
        <v>107850</v>
      </c>
      <c r="J238" s="7">
        <v>0</v>
      </c>
      <c r="K238" s="7">
        <v>60000</v>
      </c>
    </row>
    <row r="239" spans="1:11" x14ac:dyDescent="0.35">
      <c r="A239" s="5">
        <v>8014</v>
      </c>
      <c r="B239" s="5">
        <v>7054</v>
      </c>
      <c r="C239" s="6" t="s">
        <v>244</v>
      </c>
      <c r="D239" s="7">
        <v>1044093.7600000007</v>
      </c>
      <c r="E239" s="7">
        <v>0</v>
      </c>
      <c r="F239" s="7">
        <v>0</v>
      </c>
      <c r="G239" s="7">
        <v>0</v>
      </c>
      <c r="H239" s="7">
        <v>0</v>
      </c>
      <c r="I239" s="7">
        <v>431379</v>
      </c>
      <c r="J239" s="7">
        <v>612715</v>
      </c>
      <c r="K239" s="7">
        <v>0</v>
      </c>
    </row>
    <row r="240" spans="1:11" x14ac:dyDescent="0.35">
      <c r="A240" s="5">
        <v>8061</v>
      </c>
      <c r="B240" s="5">
        <v>7070</v>
      </c>
      <c r="C240" s="6" t="s">
        <v>245</v>
      </c>
      <c r="D240" s="7">
        <v>115109.13999999966</v>
      </c>
      <c r="E240" s="7">
        <v>0</v>
      </c>
      <c r="F240" s="7">
        <v>0</v>
      </c>
      <c r="G240" s="7">
        <v>0</v>
      </c>
      <c r="H240" s="7">
        <v>0</v>
      </c>
      <c r="I240" s="7">
        <v>0</v>
      </c>
      <c r="J240" s="7">
        <v>0</v>
      </c>
      <c r="K240" s="7">
        <v>115109</v>
      </c>
    </row>
    <row r="241" spans="1:11" x14ac:dyDescent="0.35">
      <c r="A241" s="5">
        <v>8048</v>
      </c>
      <c r="B241" s="5">
        <v>7069</v>
      </c>
      <c r="C241" s="6" t="s">
        <v>246</v>
      </c>
      <c r="D241" s="7">
        <v>1502804.9300000002</v>
      </c>
      <c r="E241" s="7">
        <v>0</v>
      </c>
      <c r="F241" s="7">
        <v>35272</v>
      </c>
      <c r="G241" s="7">
        <v>24917</v>
      </c>
      <c r="H241" s="7">
        <v>0</v>
      </c>
      <c r="I241" s="7">
        <v>92596</v>
      </c>
      <c r="J241" s="7">
        <v>1061232</v>
      </c>
      <c r="K241" s="7">
        <v>288788</v>
      </c>
    </row>
    <row r="242" spans="1:11" x14ac:dyDescent="0.35">
      <c r="A242" s="5">
        <v>8040</v>
      </c>
      <c r="B242" s="5">
        <v>7060</v>
      </c>
      <c r="C242" s="6" t="s">
        <v>248</v>
      </c>
      <c r="D242" s="7">
        <v>185726.86000000034</v>
      </c>
      <c r="E242" s="7">
        <v>81224</v>
      </c>
      <c r="F242" s="7">
        <v>23694</v>
      </c>
      <c r="G242" s="7">
        <v>1578</v>
      </c>
      <c r="H242" s="7">
        <v>28960</v>
      </c>
      <c r="I242" s="7">
        <v>50271</v>
      </c>
      <c r="J242" s="7">
        <v>0</v>
      </c>
      <c r="K242" s="7">
        <v>0</v>
      </c>
    </row>
    <row r="243" spans="1:11" x14ac:dyDescent="0.35">
      <c r="A243" s="5">
        <v>8071</v>
      </c>
      <c r="B243" s="5">
        <v>7022</v>
      </c>
      <c r="C243" s="6" t="s">
        <v>250</v>
      </c>
      <c r="D243" s="7">
        <v>247091.96000000043</v>
      </c>
      <c r="E243" s="7">
        <v>14972</v>
      </c>
      <c r="F243" s="7">
        <v>0</v>
      </c>
      <c r="G243" s="7">
        <v>12981</v>
      </c>
      <c r="H243" s="7">
        <v>0</v>
      </c>
      <c r="I243" s="7">
        <v>161139</v>
      </c>
      <c r="J243" s="7">
        <v>0</v>
      </c>
      <c r="K243" s="7">
        <v>58000</v>
      </c>
    </row>
    <row r="244" spans="1:11" x14ac:dyDescent="0.35">
      <c r="A244" s="13"/>
      <c r="B244" s="13"/>
      <c r="C244" s="12" t="s">
        <v>251</v>
      </c>
      <c r="D244" s="10">
        <f t="shared" ref="D244:K244" si="3">SUM(D237:D243)</f>
        <v>3632936.9599999995</v>
      </c>
      <c r="E244" s="10">
        <f t="shared" si="3"/>
        <v>126609</v>
      </c>
      <c r="F244" s="10">
        <f t="shared" si="3"/>
        <v>123686</v>
      </c>
      <c r="G244" s="10">
        <f t="shared" si="3"/>
        <v>82770</v>
      </c>
      <c r="H244" s="10">
        <f t="shared" si="3"/>
        <v>28960</v>
      </c>
      <c r="I244" s="10">
        <f t="shared" si="3"/>
        <v>960068</v>
      </c>
      <c r="J244" s="10">
        <f t="shared" si="3"/>
        <v>1763947</v>
      </c>
      <c r="K244" s="10">
        <f t="shared" si="3"/>
        <v>546897</v>
      </c>
    </row>
    <row r="245" spans="1:11" x14ac:dyDescent="0.35">
      <c r="A245" s="13"/>
      <c r="B245" s="13"/>
      <c r="C245" s="12"/>
      <c r="D245" s="10"/>
      <c r="E245" s="10"/>
      <c r="F245" s="10"/>
      <c r="G245" s="10"/>
      <c r="H245" s="10"/>
      <c r="I245" s="10"/>
      <c r="J245" s="10"/>
      <c r="K245" s="10"/>
    </row>
    <row r="246" spans="1:11" x14ac:dyDescent="0.35">
      <c r="A246" s="5">
        <v>8106</v>
      </c>
      <c r="B246" s="5">
        <v>1120</v>
      </c>
      <c r="C246" s="14" t="s">
        <v>242</v>
      </c>
      <c r="D246" s="7">
        <v>1083454.1000000024</v>
      </c>
      <c r="E246" s="7">
        <v>0</v>
      </c>
      <c r="F246" s="7">
        <v>0</v>
      </c>
      <c r="G246" s="7">
        <v>0</v>
      </c>
      <c r="H246" s="7">
        <v>0</v>
      </c>
      <c r="I246" s="7">
        <v>352853</v>
      </c>
      <c r="J246" s="7">
        <v>630601</v>
      </c>
      <c r="K246" s="7">
        <v>100000</v>
      </c>
    </row>
    <row r="247" spans="1:11" x14ac:dyDescent="0.35">
      <c r="A247" s="5">
        <v>8148</v>
      </c>
      <c r="B247" s="5">
        <v>1115</v>
      </c>
      <c r="C247" s="15" t="s">
        <v>247</v>
      </c>
      <c r="D247" s="7">
        <v>73756.789999999979</v>
      </c>
      <c r="E247" s="7">
        <v>2240</v>
      </c>
      <c r="F247" s="7">
        <v>0</v>
      </c>
      <c r="G247" s="7">
        <v>0</v>
      </c>
      <c r="H247" s="7">
        <v>0</v>
      </c>
      <c r="I247" s="7">
        <v>31853</v>
      </c>
      <c r="J247" s="7">
        <v>0</v>
      </c>
      <c r="K247" s="7">
        <v>39664</v>
      </c>
    </row>
    <row r="248" spans="1:11" x14ac:dyDescent="0.35">
      <c r="A248" s="5">
        <v>8154</v>
      </c>
      <c r="B248" s="5">
        <v>1108</v>
      </c>
      <c r="C248" s="15" t="s">
        <v>249</v>
      </c>
      <c r="D248" s="7">
        <v>227612.49000000011</v>
      </c>
      <c r="E248" s="7">
        <v>3840</v>
      </c>
      <c r="F248" s="7">
        <v>0</v>
      </c>
      <c r="G248" s="7">
        <v>0</v>
      </c>
      <c r="H248" s="7">
        <v>0</v>
      </c>
      <c r="I248" s="7">
        <v>38266</v>
      </c>
      <c r="J248" s="7">
        <v>175230</v>
      </c>
      <c r="K248" s="7">
        <v>10276</v>
      </c>
    </row>
    <row r="249" spans="1:11" x14ac:dyDescent="0.35">
      <c r="A249" s="13"/>
      <c r="B249" s="13"/>
      <c r="C249" s="12" t="s">
        <v>261</v>
      </c>
      <c r="D249" s="10">
        <f>SUM(D246:D248)</f>
        <v>1384823.3800000027</v>
      </c>
      <c r="E249" s="10">
        <f t="shared" ref="E249:K249" si="4">SUM(E246:E248)</f>
        <v>6080</v>
      </c>
      <c r="F249" s="10">
        <f t="shared" si="4"/>
        <v>0</v>
      </c>
      <c r="G249" s="10">
        <f t="shared" si="4"/>
        <v>0</v>
      </c>
      <c r="H249" s="10">
        <f t="shared" si="4"/>
        <v>0</v>
      </c>
      <c r="I249" s="10">
        <f t="shared" si="4"/>
        <v>422972</v>
      </c>
      <c r="J249" s="10">
        <f t="shared" si="4"/>
        <v>805831</v>
      </c>
      <c r="K249" s="10">
        <f t="shared" si="4"/>
        <v>149940</v>
      </c>
    </row>
    <row r="250" spans="1:11" x14ac:dyDescent="0.35">
      <c r="A250" s="16"/>
      <c r="B250" s="16"/>
      <c r="C250" s="17"/>
      <c r="D250" s="11"/>
      <c r="E250" s="11"/>
      <c r="F250" s="11"/>
      <c r="G250" s="11"/>
      <c r="H250" s="11"/>
      <c r="I250" s="11"/>
      <c r="J250" s="11"/>
      <c r="K250" s="11"/>
    </row>
    <row r="251" spans="1:11" x14ac:dyDescent="0.35">
      <c r="A251" s="16"/>
      <c r="B251" s="16"/>
      <c r="C251" s="12" t="s">
        <v>252</v>
      </c>
      <c r="D251" s="10">
        <f t="shared" ref="D251:K251" si="5">D4+D229+D235+D244+D249</f>
        <v>43628964.420000002</v>
      </c>
      <c r="E251" s="10">
        <f t="shared" si="5"/>
        <v>1302909</v>
      </c>
      <c r="F251" s="10">
        <f t="shared" si="5"/>
        <v>2261046</v>
      </c>
      <c r="G251" s="10">
        <f t="shared" si="5"/>
        <v>2484132</v>
      </c>
      <c r="H251" s="10">
        <f t="shared" si="5"/>
        <v>1393132</v>
      </c>
      <c r="I251" s="10">
        <f t="shared" si="5"/>
        <v>12206611</v>
      </c>
      <c r="J251" s="10">
        <f t="shared" si="5"/>
        <v>11771218</v>
      </c>
      <c r="K251" s="10">
        <f t="shared" si="5"/>
        <v>12209914</v>
      </c>
    </row>
    <row r="252" spans="1:11" ht="15.65" customHeight="1" x14ac:dyDescent="0.35">
      <c r="A252" s="18"/>
      <c r="B252" s="18"/>
      <c r="C252" s="18"/>
      <c r="D252" s="18"/>
      <c r="E252" s="18"/>
      <c r="F252" s="18"/>
      <c r="G252" s="18"/>
      <c r="H252" s="18"/>
      <c r="I252" s="18"/>
      <c r="J252" s="18"/>
      <c r="K252" s="18"/>
    </row>
  </sheetData>
  <sheetProtection sheet="1" objects="1" scenarios="1"/>
  <autoFilter ref="A1:K258" xr:uid="{F0FCC20E-FC7E-4297-A411-49AE5CF768D4}"/>
  <pageMargins left="0.70866141732283472" right="0.70866141732283472" top="0.74803149606299213" bottom="0.74803149606299213" header="0.31496062992125984" footer="0.31496062992125984"/>
  <pageSetup paperSize="9" scale="65" fitToHeight="0" orientation="portrait" r:id="rId1"/>
  <headerFooter>
    <oddHeader>&amp;F</oddHead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BA58FF-CF0B-4A51-829F-D826206F3D05}">
  <dimension ref="B1:H10"/>
  <sheetViews>
    <sheetView zoomScale="90" zoomScaleNormal="90" workbookViewId="0">
      <selection activeCell="N11" sqref="N11"/>
    </sheetView>
  </sheetViews>
  <sheetFormatPr defaultColWidth="8.6328125" defaultRowHeight="14.5" x14ac:dyDescent="0.35"/>
  <cols>
    <col min="1" max="1" width="2.54296875" style="23" customWidth="1"/>
    <col min="2" max="2" width="10.6328125" style="23" customWidth="1"/>
    <col min="3" max="3" width="10" style="23" bestFit="1" customWidth="1"/>
    <col min="4" max="4" width="10.54296875" style="23" bestFit="1" customWidth="1"/>
    <col min="5" max="5" width="13.08984375" style="23" bestFit="1" customWidth="1"/>
    <col min="6" max="6" width="9.36328125" style="23" bestFit="1" customWidth="1"/>
    <col min="7" max="7" width="9.36328125" style="23" customWidth="1"/>
    <col min="8" max="8" width="8.36328125" style="23" bestFit="1" customWidth="1"/>
    <col min="9" max="9" width="3.90625" style="23" customWidth="1"/>
    <col min="10" max="16384" width="8.6328125" style="23"/>
  </cols>
  <sheetData>
    <row r="1" spans="2:8" ht="15" thickBot="1" x14ac:dyDescent="0.4"/>
    <row r="2" spans="2:8" ht="15.5" x14ac:dyDescent="0.35">
      <c r="B2" s="43"/>
      <c r="C2" s="24" t="s">
        <v>253</v>
      </c>
      <c r="D2" s="24" t="s">
        <v>255</v>
      </c>
      <c r="E2" s="24" t="s">
        <v>256</v>
      </c>
      <c r="F2" s="24" t="s">
        <v>257</v>
      </c>
      <c r="G2" s="24" t="s">
        <v>262</v>
      </c>
      <c r="H2" s="24" t="s">
        <v>258</v>
      </c>
    </row>
    <row r="3" spans="2:8" ht="16" thickBot="1" x14ac:dyDescent="0.4">
      <c r="B3" s="44"/>
      <c r="C3" s="25" t="s">
        <v>254</v>
      </c>
      <c r="D3" s="25" t="s">
        <v>254</v>
      </c>
      <c r="E3" s="25" t="s">
        <v>254</v>
      </c>
      <c r="F3" s="25" t="s">
        <v>254</v>
      </c>
      <c r="G3" s="25" t="s">
        <v>263</v>
      </c>
      <c r="H3" s="25" t="s">
        <v>254</v>
      </c>
    </row>
    <row r="4" spans="2:8" ht="16" thickBot="1" x14ac:dyDescent="0.4">
      <c r="B4" s="26" t="s">
        <v>5</v>
      </c>
      <c r="C4" s="27">
        <f>ROUND('2023-24 Data'!F4/1000,0)</f>
        <v>0</v>
      </c>
      <c r="D4" s="27">
        <f>ROUND('2023-24 Data'!F210/1000,0)</f>
        <v>2669</v>
      </c>
      <c r="E4" s="27">
        <f>ROUND('2023-24 Data'!F$216/1000,0)</f>
        <v>756</v>
      </c>
      <c r="F4" s="27">
        <f>ROUND('2023-24 Data'!F$224/1000,0)</f>
        <v>10</v>
      </c>
      <c r="G4" s="27">
        <f>ROUND('2023-24 Data'!F$229/1000,0)</f>
        <v>1157</v>
      </c>
      <c r="H4" s="28">
        <f>ROUND('2023-24 Data'!F$231/1000,0)</f>
        <v>4592</v>
      </c>
    </row>
    <row r="5" spans="2:8" ht="31.5" thickBot="1" x14ac:dyDescent="0.4">
      <c r="B5" s="26" t="s">
        <v>6</v>
      </c>
      <c r="C5" s="27">
        <f>ROUND('2023-24 Data'!G4/1000,0)</f>
        <v>0</v>
      </c>
      <c r="D5" s="27">
        <f>ROUND('2023-24 Data'!G210/1000,0)</f>
        <v>1119</v>
      </c>
      <c r="E5" s="27">
        <f>ROUND('2023-24 Data'!G$216/1000,0)</f>
        <v>101</v>
      </c>
      <c r="F5" s="27">
        <f>ROUND('2023-24 Data'!G$224/1000,0)</f>
        <v>40</v>
      </c>
      <c r="G5" s="27">
        <f>ROUND('2023-24 Data'!G$229/1000,0)</f>
        <v>0</v>
      </c>
      <c r="H5" s="28">
        <f>ROUND('2023-24 Data'!G$231/1000,0)</f>
        <v>1261</v>
      </c>
    </row>
    <row r="6" spans="2:8" ht="62.5" thickBot="1" x14ac:dyDescent="0.4">
      <c r="B6" s="26" t="s">
        <v>259</v>
      </c>
      <c r="C6" s="27">
        <f>ROUND('2023-24 Data'!H$4/1000,0)</f>
        <v>0</v>
      </c>
      <c r="D6" s="27">
        <f>ROUND('2023-24 Data'!H$210/1000,0)</f>
        <v>508</v>
      </c>
      <c r="E6" s="27">
        <f>ROUND('2023-24 Data'!H$216/1000,0)</f>
        <v>0</v>
      </c>
      <c r="F6" s="27">
        <f>ROUND('2023-24 Data'!H$224/1000,0)</f>
        <v>0</v>
      </c>
      <c r="G6" s="27">
        <f>ROUND('2023-24 Data'!H$229/1000,0)</f>
        <v>0</v>
      </c>
      <c r="H6" s="28">
        <f>ROUND('2023-24 Data'!H$231/1000,0)</f>
        <v>508</v>
      </c>
    </row>
    <row r="7" spans="2:8" ht="47" thickBot="1" x14ac:dyDescent="0.4">
      <c r="B7" s="26" t="s">
        <v>278</v>
      </c>
      <c r="C7" s="27">
        <f>ROUND('2023-24 Data'!I$4/1000,0)</f>
        <v>146</v>
      </c>
      <c r="D7" s="27">
        <f>ROUND('2023-24 Data'!I$210/1000,0)</f>
        <v>13663</v>
      </c>
      <c r="E7" s="27">
        <f>ROUND('2023-24 Data'!I$216/1000,0)</f>
        <v>534</v>
      </c>
      <c r="F7" s="27">
        <f>ROUND('2023-24 Data'!I$224/1000,0)</f>
        <v>1513</v>
      </c>
      <c r="G7" s="27">
        <f>ROUND('2023-24 Data'!I$229/1000,0)</f>
        <v>0</v>
      </c>
      <c r="H7" s="28">
        <f>ROUND('2023-24 Data'!I$231/1000,0)</f>
        <v>15857</v>
      </c>
    </row>
    <row r="8" spans="2:8" ht="47" thickBot="1" x14ac:dyDescent="0.4">
      <c r="B8" s="26" t="s">
        <v>279</v>
      </c>
      <c r="C8" s="27">
        <f>ROUND('2023-24 Data'!J$4/1000,0)</f>
        <v>81</v>
      </c>
      <c r="D8" s="27">
        <f>ROUND('2023-24 Data'!J$210/1000,0)</f>
        <v>9390</v>
      </c>
      <c r="E8" s="27">
        <f>ROUND('2023-24 Data'!J$216/1000,0)</f>
        <v>1053</v>
      </c>
      <c r="F8" s="27">
        <f>ROUND('2023-24 Data'!J$224/1000,0)</f>
        <v>94</v>
      </c>
      <c r="G8" s="27">
        <f>ROUND('2023-24 Data'!J$229/1000,0)</f>
        <v>577</v>
      </c>
      <c r="H8" s="28">
        <f>ROUND('2023-24 Data'!J$231/1000,0)</f>
        <v>11196</v>
      </c>
    </row>
    <row r="9" spans="2:8" ht="47" thickBot="1" x14ac:dyDescent="0.4">
      <c r="B9" s="26" t="s">
        <v>260</v>
      </c>
      <c r="C9" s="27">
        <f>ROUND('2023-24 Data'!K$4/1000,0)</f>
        <v>7</v>
      </c>
      <c r="D9" s="27">
        <f>ROUND('2023-24 Data'!K$210/1000,0)</f>
        <v>7228</v>
      </c>
      <c r="E9" s="27">
        <f>ROUND('2023-24 Data'!K$216/1000,0)</f>
        <v>683</v>
      </c>
      <c r="F9" s="27">
        <f>ROUND('2023-24 Data'!K$224/1000,0)</f>
        <v>1128</v>
      </c>
      <c r="G9" s="27">
        <f>ROUND('2023-24 Data'!K$229/1000,0)</f>
        <v>41</v>
      </c>
      <c r="H9" s="28">
        <f>ROUND('2023-24 Data'!K$231/1000,0)</f>
        <v>9087</v>
      </c>
    </row>
    <row r="10" spans="2:8" ht="16" thickBot="1" x14ac:dyDescent="0.4">
      <c r="B10" s="29" t="s">
        <v>258</v>
      </c>
      <c r="C10" s="28">
        <f>ROUND('2023-24 Data'!D$4/1000,0)</f>
        <v>235</v>
      </c>
      <c r="D10" s="28">
        <f>ROUND('2023-24 Data'!D$210/1000,0)</f>
        <v>35322</v>
      </c>
      <c r="E10" s="28">
        <f>ROUND('2023-24 Data'!D$216/1000,0)</f>
        <v>3168</v>
      </c>
      <c r="F10" s="25">
        <f>ROUND('2023-24 Data'!D$224/1000,0)</f>
        <v>2785</v>
      </c>
      <c r="G10" s="25">
        <f>ROUND('2023-24 Data'!D$229/1000,0)</f>
        <v>1775</v>
      </c>
      <c r="H10" s="25">
        <f t="shared" ref="H10" si="0">SUM(H4:H9)</f>
        <v>42501</v>
      </c>
    </row>
  </sheetData>
  <sheetProtection sheet="1" objects="1" scenarios="1"/>
  <mergeCells count="1">
    <mergeCell ref="B2:B3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&amp;F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D8E4B5-ED45-4145-9736-5FA23E368C70}">
  <sheetPr>
    <pageSetUpPr fitToPage="1"/>
  </sheetPr>
  <dimension ref="A1:L253"/>
  <sheetViews>
    <sheetView tabSelected="1" zoomScaleNormal="100" workbookViewId="0">
      <pane ySplit="1" topLeftCell="A2" activePane="bottomLeft" state="frozen"/>
      <selection pane="bottomLeft" activeCell="C1" sqref="C1"/>
    </sheetView>
  </sheetViews>
  <sheetFormatPr defaultColWidth="9.08984375" defaultRowHeight="15.5" x14ac:dyDescent="0.35"/>
  <cols>
    <col min="1" max="1" width="5.453125" style="19" customWidth="1"/>
    <col min="2" max="2" width="5" style="19" bestFit="1" customWidth="1"/>
    <col min="3" max="3" width="36.36328125" style="20" bestFit="1" customWidth="1"/>
    <col min="4" max="4" width="10.6328125" style="21" bestFit="1" customWidth="1"/>
    <col min="5" max="5" width="11.36328125" style="21" bestFit="1" customWidth="1"/>
    <col min="6" max="6" width="9.6328125" style="21" bestFit="1" customWidth="1"/>
    <col min="7" max="7" width="10.6328125" style="21" bestFit="1" customWidth="1"/>
    <col min="8" max="8" width="12.08984375" style="21" bestFit="1" customWidth="1"/>
    <col min="9" max="9" width="10.6328125" style="21" bestFit="1" customWidth="1"/>
    <col min="10" max="10" width="11.90625" style="21" customWidth="1"/>
    <col min="11" max="11" width="12.36328125" style="21" bestFit="1" customWidth="1"/>
    <col min="12" max="16384" width="9.08984375" style="4"/>
  </cols>
  <sheetData>
    <row r="1" spans="1:12" s="41" customFormat="1" ht="68.25" customHeight="1" x14ac:dyDescent="0.35">
      <c r="A1" s="1" t="s">
        <v>0</v>
      </c>
      <c r="B1" s="1" t="s">
        <v>1</v>
      </c>
      <c r="C1" s="2" t="s">
        <v>2</v>
      </c>
      <c r="D1" s="3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277</v>
      </c>
      <c r="K1" s="2" t="s">
        <v>9</v>
      </c>
    </row>
    <row r="2" spans="1:12" x14ac:dyDescent="0.35">
      <c r="A2" s="5">
        <v>1640</v>
      </c>
      <c r="B2" s="5">
        <v>1000</v>
      </c>
      <c r="C2" s="6" t="s">
        <v>10</v>
      </c>
      <c r="D2" s="7">
        <f>VLOOKUP(A2,'[2]Summary of Checks'!$A:$AK,35,FALSE)</f>
        <v>43992.019999999902</v>
      </c>
      <c r="E2" s="7">
        <f>VLOOKUP($A2,'[2]Sch Data'!$B:$BC,48,FALSE)</f>
        <v>0</v>
      </c>
      <c r="F2" s="7">
        <f>VLOOKUP($A2,'[2]Sch Data'!$B:$BC,49,FALSE)</f>
        <v>0</v>
      </c>
      <c r="G2" s="7">
        <f>VLOOKUP($A2,'[2]Sch Data'!$B:$BC,50,FALSE)</f>
        <v>0</v>
      </c>
      <c r="H2" s="7">
        <f>VLOOKUP($A2,'[2]Sch Data'!$B:$BC,51,FALSE)</f>
        <v>0</v>
      </c>
      <c r="I2" s="7">
        <f>VLOOKUP($A2,'[2]Sch Data'!$B:$BC,52,FALSE)</f>
        <v>0</v>
      </c>
      <c r="J2" s="7">
        <f>VLOOKUP($A2,'[2]Sch Data'!$B:$BC,53,FALSE)</f>
        <v>38992</v>
      </c>
      <c r="K2" s="7">
        <f>VLOOKUP($A2,'[2]Sch Data'!$B:$BC,54,FALSE)</f>
        <v>5000</v>
      </c>
      <c r="L2" s="42"/>
    </row>
    <row r="3" spans="1:12" x14ac:dyDescent="0.35">
      <c r="A3" s="5">
        <v>1642</v>
      </c>
      <c r="B3" s="5">
        <v>1001</v>
      </c>
      <c r="C3" s="6" t="s">
        <v>11</v>
      </c>
      <c r="D3" s="7">
        <f>VLOOKUP(A3,'[2]Summary of Checks'!$A:$AK,35,FALSE)</f>
        <v>190632.67000000004</v>
      </c>
      <c r="E3" s="7">
        <f>VLOOKUP($A3,'[2]Sch Data'!$B:$BC,48,FALSE)</f>
        <v>0</v>
      </c>
      <c r="F3" s="7">
        <f>VLOOKUP($A3,'[2]Sch Data'!$B:$BC,49,FALSE)</f>
        <v>0</v>
      </c>
      <c r="G3" s="7">
        <f>VLOOKUP($A3,'[2]Sch Data'!$B:$BC,50,FALSE)</f>
        <v>0</v>
      </c>
      <c r="H3" s="7">
        <f>VLOOKUP($A3,'[2]Sch Data'!$B:$BC,51,FALSE)</f>
        <v>0</v>
      </c>
      <c r="I3" s="7">
        <f>VLOOKUP($A3,'[2]Sch Data'!$B:$BC,52,FALSE)</f>
        <v>146151</v>
      </c>
      <c r="J3" s="7">
        <f>VLOOKUP($A3,'[2]Sch Data'!$B:$BC,53,FALSE)</f>
        <v>42482</v>
      </c>
      <c r="K3" s="7">
        <f>VLOOKUP($A3,'[2]Sch Data'!$B:$BC,54,FALSE)</f>
        <v>2000</v>
      </c>
      <c r="L3" s="42"/>
    </row>
    <row r="4" spans="1:12" s="41" customFormat="1" x14ac:dyDescent="0.35">
      <c r="A4" s="8"/>
      <c r="B4" s="8"/>
      <c r="C4" s="9" t="s">
        <v>12</v>
      </c>
      <c r="D4" s="10">
        <f>SUM(D2:D3)</f>
        <v>234624.68999999994</v>
      </c>
      <c r="E4" s="10">
        <f t="shared" ref="E4:K4" si="0">SUM(E2:E3)</f>
        <v>0</v>
      </c>
      <c r="F4" s="10">
        <f t="shared" si="0"/>
        <v>0</v>
      </c>
      <c r="G4" s="10">
        <f t="shared" si="0"/>
        <v>0</v>
      </c>
      <c r="H4" s="10">
        <f t="shared" si="0"/>
        <v>0</v>
      </c>
      <c r="I4" s="10">
        <f t="shared" si="0"/>
        <v>146151</v>
      </c>
      <c r="J4" s="10">
        <f t="shared" si="0"/>
        <v>81474</v>
      </c>
      <c r="K4" s="10">
        <f t="shared" si="0"/>
        <v>7000</v>
      </c>
    </row>
    <row r="5" spans="1:12" x14ac:dyDescent="0.35">
      <c r="A5" s="32"/>
      <c r="B5" s="32"/>
      <c r="C5" s="33"/>
      <c r="D5" s="11"/>
      <c r="E5" s="11"/>
      <c r="F5" s="11"/>
      <c r="G5" s="11"/>
      <c r="H5" s="11"/>
      <c r="I5" s="11"/>
      <c r="J5" s="11"/>
      <c r="K5" s="11"/>
    </row>
    <row r="6" spans="1:12" x14ac:dyDescent="0.35">
      <c r="A6" s="37">
        <v>4750</v>
      </c>
      <c r="B6" s="38">
        <v>3257</v>
      </c>
      <c r="C6" s="39" t="s">
        <v>13</v>
      </c>
      <c r="D6" s="7">
        <f>VLOOKUP(A6,'[2]Summary of Checks'!$A:$AK,35,FALSE)</f>
        <v>284983.80000000028</v>
      </c>
      <c r="E6" s="7">
        <f>VLOOKUP($A6,'[2]Sch Data'!$B:$BC,48,FALSE)</f>
        <v>0</v>
      </c>
      <c r="F6" s="7">
        <f>VLOOKUP($A6,'[2]Sch Data'!$B:$BC,49,FALSE)</f>
        <v>0</v>
      </c>
      <c r="G6" s="7">
        <f>VLOOKUP($A6,'[2]Sch Data'!$B:$BC,50,FALSE)</f>
        <v>11272</v>
      </c>
      <c r="H6" s="7">
        <f>VLOOKUP($A6,'[2]Sch Data'!$B:$BC,51,FALSE)</f>
        <v>0</v>
      </c>
      <c r="I6" s="7">
        <f>VLOOKUP($A6,'[2]Sch Data'!$B:$BC,52,FALSE)</f>
        <v>0</v>
      </c>
      <c r="J6" s="7">
        <f>VLOOKUP($A6,'[2]Sch Data'!$B:$BC,53,FALSE)</f>
        <v>273712</v>
      </c>
      <c r="K6" s="7">
        <f>VLOOKUP($A6,'[2]Sch Data'!$B:$BC,54,FALSE)</f>
        <v>0</v>
      </c>
      <c r="L6" s="42"/>
    </row>
    <row r="7" spans="1:12" x14ac:dyDescent="0.35">
      <c r="A7" s="37">
        <v>2842</v>
      </c>
      <c r="B7" s="38">
        <v>3822</v>
      </c>
      <c r="C7" s="39" t="s">
        <v>14</v>
      </c>
      <c r="D7" s="7">
        <f>VLOOKUP(A7,'[2]Summary of Checks'!$A:$AK,35,FALSE)</f>
        <v>162209.31999999983</v>
      </c>
      <c r="E7" s="7">
        <f>VLOOKUP($A7,'[2]Sch Data'!$B:$BC,48,FALSE)</f>
        <v>0</v>
      </c>
      <c r="F7" s="7">
        <f>VLOOKUP($A7,'[2]Sch Data'!$B:$BC,49,FALSE)</f>
        <v>0</v>
      </c>
      <c r="G7" s="7">
        <f>VLOOKUP($A7,'[2]Sch Data'!$B:$BC,50,FALSE)</f>
        <v>12016</v>
      </c>
      <c r="H7" s="7">
        <f>VLOOKUP($A7,'[2]Sch Data'!$B:$BC,51,FALSE)</f>
        <v>0</v>
      </c>
      <c r="I7" s="7">
        <f>VLOOKUP($A7,'[2]Sch Data'!$B:$BC,52,FALSE)</f>
        <v>135717</v>
      </c>
      <c r="J7" s="7">
        <f>VLOOKUP($A7,'[2]Sch Data'!$B:$BC,53,FALSE)</f>
        <v>14476</v>
      </c>
      <c r="K7" s="7">
        <f>VLOOKUP($A7,'[2]Sch Data'!$B:$BC,54,FALSE)</f>
        <v>0</v>
      </c>
      <c r="L7" s="42"/>
    </row>
    <row r="8" spans="1:12" x14ac:dyDescent="0.35">
      <c r="A8" s="37">
        <v>3332</v>
      </c>
      <c r="B8" s="38">
        <v>3201</v>
      </c>
      <c r="C8" s="39" t="s">
        <v>16</v>
      </c>
      <c r="D8" s="7">
        <f>VLOOKUP(A8,'[2]Summary of Checks'!$A:$AK,35,FALSE)</f>
        <v>82190.309999999357</v>
      </c>
      <c r="E8" s="7">
        <f>VLOOKUP($A8,'[2]Sch Data'!$B:$BC,48,FALSE)</f>
        <v>0</v>
      </c>
      <c r="F8" s="7">
        <f>VLOOKUP($A8,'[2]Sch Data'!$B:$BC,49,FALSE)</f>
        <v>17943</v>
      </c>
      <c r="G8" s="7">
        <f>VLOOKUP($A8,'[2]Sch Data'!$B:$BC,50,FALSE)</f>
        <v>0</v>
      </c>
      <c r="H8" s="7">
        <f>VLOOKUP($A8,'[2]Sch Data'!$B:$BC,51,FALSE)</f>
        <v>0</v>
      </c>
      <c r="I8" s="7">
        <f>VLOOKUP($A8,'[2]Sch Data'!$B:$BC,52,FALSE)</f>
        <v>0</v>
      </c>
      <c r="J8" s="7">
        <f>VLOOKUP($A8,'[2]Sch Data'!$B:$BC,53,FALSE)</f>
        <v>32100</v>
      </c>
      <c r="K8" s="7">
        <f>VLOOKUP($A8,'[2]Sch Data'!$B:$BC,54,FALSE)</f>
        <v>32147</v>
      </c>
      <c r="L8" s="42"/>
    </row>
    <row r="9" spans="1:12" x14ac:dyDescent="0.35">
      <c r="A9" s="37">
        <v>2552</v>
      </c>
      <c r="B9" s="38">
        <v>3314</v>
      </c>
      <c r="C9" s="39" t="s">
        <v>17</v>
      </c>
      <c r="D9" s="7">
        <f>VLOOKUP(A9,'[2]Summary of Checks'!$A:$AK,35,FALSE)</f>
        <v>142511.03000000003</v>
      </c>
      <c r="E9" s="7">
        <f>VLOOKUP($A9,'[2]Sch Data'!$B:$BC,48,FALSE)</f>
        <v>0</v>
      </c>
      <c r="F9" s="7">
        <f>VLOOKUP($A9,'[2]Sch Data'!$B:$BC,49,FALSE)</f>
        <v>0</v>
      </c>
      <c r="G9" s="7">
        <f>VLOOKUP($A9,'[2]Sch Data'!$B:$BC,50,FALSE)</f>
        <v>0</v>
      </c>
      <c r="H9" s="7">
        <f>VLOOKUP($A9,'[2]Sch Data'!$B:$BC,51,FALSE)</f>
        <v>0</v>
      </c>
      <c r="I9" s="7">
        <f>VLOOKUP($A9,'[2]Sch Data'!$B:$BC,52,FALSE)</f>
        <v>13812</v>
      </c>
      <c r="J9" s="7">
        <f>VLOOKUP($A9,'[2]Sch Data'!$B:$BC,53,FALSE)</f>
        <v>128699</v>
      </c>
      <c r="K9" s="7">
        <f>VLOOKUP($A9,'[2]Sch Data'!$B:$BC,54,FALSE)</f>
        <v>0</v>
      </c>
      <c r="L9" s="42"/>
    </row>
    <row r="10" spans="1:12" x14ac:dyDescent="0.35">
      <c r="A10" s="37">
        <v>1010</v>
      </c>
      <c r="B10" s="38">
        <v>2043</v>
      </c>
      <c r="C10" s="39" t="s">
        <v>18</v>
      </c>
      <c r="D10" s="7">
        <f>VLOOKUP(A10,'[2]Summary of Checks'!$A:$AK,35,FALSE)</f>
        <v>97609.189999999944</v>
      </c>
      <c r="E10" s="7">
        <f>VLOOKUP($A10,'[2]Sch Data'!$B:$BC,48,FALSE)</f>
        <v>2006</v>
      </c>
      <c r="F10" s="7">
        <f>VLOOKUP($A10,'[2]Sch Data'!$B:$BC,49,FALSE)</f>
        <v>0</v>
      </c>
      <c r="G10" s="7">
        <f>VLOOKUP($A10,'[2]Sch Data'!$B:$BC,50,FALSE)</f>
        <v>0</v>
      </c>
      <c r="H10" s="7">
        <f>VLOOKUP($A10,'[2]Sch Data'!$B:$BC,51,FALSE)</f>
        <v>0</v>
      </c>
      <c r="I10" s="7">
        <f>VLOOKUP($A10,'[2]Sch Data'!$B:$BC,52,FALSE)</f>
        <v>84144</v>
      </c>
      <c r="J10" s="7">
        <f>VLOOKUP($A10,'[2]Sch Data'!$B:$BC,53,FALSE)</f>
        <v>0</v>
      </c>
      <c r="K10" s="7">
        <f>VLOOKUP($A10,'[2]Sch Data'!$B:$BC,54,FALSE)</f>
        <v>11459</v>
      </c>
      <c r="L10" s="42"/>
    </row>
    <row r="11" spans="1:12" x14ac:dyDescent="0.35">
      <c r="A11" s="37">
        <v>1026</v>
      </c>
      <c r="B11" s="38">
        <v>2710</v>
      </c>
      <c r="C11" s="39" t="s">
        <v>19</v>
      </c>
      <c r="D11" s="7">
        <f>VLOOKUP(A11,'[2]Summary of Checks'!$A:$AK,35,FALSE)</f>
        <v>61675.519999999902</v>
      </c>
      <c r="E11" s="7">
        <f>VLOOKUP($A11,'[2]Sch Data'!$B:$BC,48,FALSE)</f>
        <v>0</v>
      </c>
      <c r="F11" s="7">
        <f>VLOOKUP($A11,'[2]Sch Data'!$B:$BC,49,FALSE)</f>
        <v>61676</v>
      </c>
      <c r="G11" s="7">
        <f>VLOOKUP($A11,'[2]Sch Data'!$B:$BC,50,FALSE)</f>
        <v>0</v>
      </c>
      <c r="H11" s="7">
        <f>VLOOKUP($A11,'[2]Sch Data'!$B:$BC,51,FALSE)</f>
        <v>0</v>
      </c>
      <c r="I11" s="7">
        <f>VLOOKUP($A11,'[2]Sch Data'!$B:$BC,52,FALSE)</f>
        <v>0</v>
      </c>
      <c r="J11" s="7">
        <f>VLOOKUP($A11,'[2]Sch Data'!$B:$BC,53,FALSE)</f>
        <v>0</v>
      </c>
      <c r="K11" s="7">
        <f>VLOOKUP($A11,'[2]Sch Data'!$B:$BC,54,FALSE)</f>
        <v>0</v>
      </c>
      <c r="L11" s="42"/>
    </row>
    <row r="12" spans="1:12" x14ac:dyDescent="0.35">
      <c r="A12" s="37">
        <v>2452</v>
      </c>
      <c r="B12" s="38">
        <v>2579</v>
      </c>
      <c r="C12" s="39" t="s">
        <v>20</v>
      </c>
      <c r="D12" s="7">
        <f>VLOOKUP(A12,'[2]Summary of Checks'!$A:$AK,35,FALSE)</f>
        <v>196934.05000000028</v>
      </c>
      <c r="E12" s="7">
        <f>VLOOKUP($A12,'[2]Sch Data'!$B:$BC,48,FALSE)</f>
        <v>0</v>
      </c>
      <c r="F12" s="7">
        <f>VLOOKUP($A12,'[2]Sch Data'!$B:$BC,49,FALSE)</f>
        <v>0</v>
      </c>
      <c r="G12" s="7">
        <f>VLOOKUP($A12,'[2]Sch Data'!$B:$BC,50,FALSE)</f>
        <v>789</v>
      </c>
      <c r="H12" s="7">
        <f>VLOOKUP($A12,'[2]Sch Data'!$B:$BC,51,FALSE)</f>
        <v>0</v>
      </c>
      <c r="I12" s="7">
        <f>VLOOKUP($A12,'[2]Sch Data'!$B:$BC,52,FALSE)</f>
        <v>186145</v>
      </c>
      <c r="J12" s="7">
        <f>VLOOKUP($A12,'[2]Sch Data'!$B:$BC,53,FALSE)</f>
        <v>0</v>
      </c>
      <c r="K12" s="7">
        <f>VLOOKUP($A12,'[2]Sch Data'!$B:$BC,54,FALSE)</f>
        <v>10000</v>
      </c>
      <c r="L12" s="42"/>
    </row>
    <row r="13" spans="1:12" x14ac:dyDescent="0.35">
      <c r="A13" s="37">
        <v>2450</v>
      </c>
      <c r="B13" s="38">
        <v>2609</v>
      </c>
      <c r="C13" s="39" t="s">
        <v>21</v>
      </c>
      <c r="D13" s="7">
        <f>VLOOKUP(A13,'[2]Summary of Checks'!$A:$AK,35,FALSE)</f>
        <v>250793.93999999948</v>
      </c>
      <c r="E13" s="7">
        <f>VLOOKUP($A13,'[2]Sch Data'!$B:$BC,48,FALSE)</f>
        <v>0</v>
      </c>
      <c r="F13" s="7">
        <f>VLOOKUP($A13,'[2]Sch Data'!$B:$BC,49,FALSE)</f>
        <v>0</v>
      </c>
      <c r="G13" s="7">
        <f>VLOOKUP($A13,'[2]Sch Data'!$B:$BC,50,FALSE)</f>
        <v>0</v>
      </c>
      <c r="H13" s="7">
        <f>VLOOKUP($A13,'[2]Sch Data'!$B:$BC,51,FALSE)</f>
        <v>0</v>
      </c>
      <c r="I13" s="7">
        <f>VLOOKUP($A13,'[2]Sch Data'!$B:$BC,52,FALSE)</f>
        <v>59823</v>
      </c>
      <c r="J13" s="7">
        <f>VLOOKUP($A13,'[2]Sch Data'!$B:$BC,53,FALSE)</f>
        <v>100000</v>
      </c>
      <c r="K13" s="7">
        <f>VLOOKUP($A13,'[2]Sch Data'!$B:$BC,54,FALSE)</f>
        <v>90971</v>
      </c>
      <c r="L13" s="42"/>
    </row>
    <row r="14" spans="1:12" x14ac:dyDescent="0.35">
      <c r="A14" s="37">
        <v>4432</v>
      </c>
      <c r="B14" s="38">
        <v>2088</v>
      </c>
      <c r="C14" s="39" t="s">
        <v>22</v>
      </c>
      <c r="D14" s="7">
        <f>VLOOKUP(A14,'[2]Summary of Checks'!$A:$AK,35,FALSE)</f>
        <v>127472.97999999986</v>
      </c>
      <c r="E14" s="7">
        <f>VLOOKUP($A14,'[2]Sch Data'!$B:$BC,48,FALSE)</f>
        <v>0</v>
      </c>
      <c r="F14" s="7">
        <f>VLOOKUP($A14,'[2]Sch Data'!$B:$BC,49,FALSE)</f>
        <v>0</v>
      </c>
      <c r="G14" s="7">
        <f>VLOOKUP($A14,'[2]Sch Data'!$B:$BC,50,FALSE)</f>
        <v>0</v>
      </c>
      <c r="H14" s="7">
        <f>VLOOKUP($A14,'[2]Sch Data'!$B:$BC,51,FALSE)</f>
        <v>0</v>
      </c>
      <c r="I14" s="7">
        <f>VLOOKUP($A14,'[2]Sch Data'!$B:$BC,52,FALSE)</f>
        <v>127473</v>
      </c>
      <c r="J14" s="7">
        <f>VLOOKUP($A14,'[2]Sch Data'!$B:$BC,53,FALSE)</f>
        <v>0</v>
      </c>
      <c r="K14" s="7">
        <f>VLOOKUP($A14,'[2]Sch Data'!$B:$BC,54,FALSE)</f>
        <v>0</v>
      </c>
      <c r="L14" s="42"/>
    </row>
    <row r="15" spans="1:12" x14ac:dyDescent="0.35">
      <c r="A15" s="37">
        <v>2454</v>
      </c>
      <c r="B15" s="38">
        <v>2789</v>
      </c>
      <c r="C15" s="39" t="s">
        <v>23</v>
      </c>
      <c r="D15" s="7">
        <f>VLOOKUP(A15,'[2]Summary of Checks'!$A:$AK,35,FALSE)</f>
        <v>105218.67000000039</v>
      </c>
      <c r="E15" s="7">
        <f>VLOOKUP($A15,'[2]Sch Data'!$B:$BC,48,FALSE)</f>
        <v>0</v>
      </c>
      <c r="F15" s="7">
        <f>VLOOKUP($A15,'[2]Sch Data'!$B:$BC,49,FALSE)</f>
        <v>0</v>
      </c>
      <c r="G15" s="7">
        <f>VLOOKUP($A15,'[2]Sch Data'!$B:$BC,50,FALSE)</f>
        <v>7740</v>
      </c>
      <c r="H15" s="7">
        <f>VLOOKUP($A15,'[2]Sch Data'!$B:$BC,51,FALSE)</f>
        <v>0</v>
      </c>
      <c r="I15" s="7">
        <f>VLOOKUP($A15,'[2]Sch Data'!$B:$BC,52,FALSE)</f>
        <v>53638</v>
      </c>
      <c r="J15" s="7">
        <f>VLOOKUP($A15,'[2]Sch Data'!$B:$BC,53,FALSE)</f>
        <v>39092</v>
      </c>
      <c r="K15" s="7">
        <f>VLOOKUP($A15,'[2]Sch Data'!$B:$BC,54,FALSE)</f>
        <v>4749</v>
      </c>
      <c r="L15" s="42"/>
    </row>
    <row r="16" spans="1:12" x14ac:dyDescent="0.35">
      <c r="A16" s="37">
        <v>4200</v>
      </c>
      <c r="B16" s="38">
        <v>2747</v>
      </c>
      <c r="C16" s="39" t="s">
        <v>24</v>
      </c>
      <c r="D16" s="7">
        <f>VLOOKUP(A16,'[2]Summary of Checks'!$A:$AK,35,FALSE)</f>
        <v>109170.19999999995</v>
      </c>
      <c r="E16" s="7">
        <f>VLOOKUP($A16,'[2]Sch Data'!$B:$BC,48,FALSE)</f>
        <v>0</v>
      </c>
      <c r="F16" s="7">
        <f>VLOOKUP($A16,'[2]Sch Data'!$B:$BC,49,FALSE)</f>
        <v>0</v>
      </c>
      <c r="G16" s="7">
        <f>VLOOKUP($A16,'[2]Sch Data'!$B:$BC,50,FALSE)</f>
        <v>0</v>
      </c>
      <c r="H16" s="7">
        <f>VLOOKUP($A16,'[2]Sch Data'!$B:$BC,51,FALSE)</f>
        <v>0</v>
      </c>
      <c r="I16" s="7">
        <f>VLOOKUP($A16,'[2]Sch Data'!$B:$BC,52,FALSE)</f>
        <v>109170</v>
      </c>
      <c r="J16" s="7">
        <f>VLOOKUP($A16,'[2]Sch Data'!$B:$BC,53,FALSE)</f>
        <v>0</v>
      </c>
      <c r="K16" s="7">
        <f>VLOOKUP($A16,'[2]Sch Data'!$B:$BC,54,FALSE)</f>
        <v>0</v>
      </c>
      <c r="L16" s="42"/>
    </row>
    <row r="17" spans="1:12" x14ac:dyDescent="0.35">
      <c r="A17" s="37">
        <v>1292</v>
      </c>
      <c r="B17" s="38">
        <v>3309</v>
      </c>
      <c r="C17" s="39" t="s">
        <v>26</v>
      </c>
      <c r="D17" s="7">
        <f>VLOOKUP(A17,'[2]Summary of Checks'!$A:$AK,35,FALSE)</f>
        <v>100952.7699999999</v>
      </c>
      <c r="E17" s="7">
        <f>VLOOKUP($A17,'[2]Sch Data'!$B:$BC,48,FALSE)</f>
        <v>0</v>
      </c>
      <c r="F17" s="7">
        <f>VLOOKUP($A17,'[2]Sch Data'!$B:$BC,49,FALSE)</f>
        <v>0</v>
      </c>
      <c r="G17" s="7">
        <f>VLOOKUP($A17,'[2]Sch Data'!$B:$BC,50,FALSE)</f>
        <v>0</v>
      </c>
      <c r="H17" s="7">
        <f>VLOOKUP($A17,'[2]Sch Data'!$B:$BC,51,FALSE)</f>
        <v>0</v>
      </c>
      <c r="I17" s="7">
        <f>VLOOKUP($A17,'[2]Sch Data'!$B:$BC,52,FALSE)</f>
        <v>62696</v>
      </c>
      <c r="J17" s="7">
        <f>VLOOKUP($A17,'[2]Sch Data'!$B:$BC,53,FALSE)</f>
        <v>38257</v>
      </c>
      <c r="K17" s="7">
        <f>VLOOKUP($A17,'[2]Sch Data'!$B:$BC,54,FALSE)</f>
        <v>0</v>
      </c>
      <c r="L17" s="42"/>
    </row>
    <row r="18" spans="1:12" x14ac:dyDescent="0.35">
      <c r="A18" s="37">
        <v>1300</v>
      </c>
      <c r="B18" s="38">
        <v>3241</v>
      </c>
      <c r="C18" s="39" t="s">
        <v>27</v>
      </c>
      <c r="D18" s="7">
        <f>VLOOKUP(A18,'[2]Summary of Checks'!$A:$AK,35,FALSE)</f>
        <v>130033.46000000008</v>
      </c>
      <c r="E18" s="7">
        <f>VLOOKUP($A18,'[2]Sch Data'!$B:$BC,48,FALSE)</f>
        <v>0</v>
      </c>
      <c r="F18" s="7">
        <f>VLOOKUP($A18,'[2]Sch Data'!$B:$BC,49,FALSE)</f>
        <v>130033</v>
      </c>
      <c r="G18" s="7">
        <f>VLOOKUP($A18,'[2]Sch Data'!$B:$BC,50,FALSE)</f>
        <v>0</v>
      </c>
      <c r="H18" s="7">
        <f>VLOOKUP($A18,'[2]Sch Data'!$B:$BC,51,FALSE)</f>
        <v>0</v>
      </c>
      <c r="I18" s="7">
        <f>VLOOKUP($A18,'[2]Sch Data'!$B:$BC,52,FALSE)</f>
        <v>0</v>
      </c>
      <c r="J18" s="7">
        <f>VLOOKUP($A18,'[2]Sch Data'!$B:$BC,53,FALSE)</f>
        <v>0</v>
      </c>
      <c r="K18" s="7">
        <f>VLOOKUP($A18,'[2]Sch Data'!$B:$BC,54,FALSE)</f>
        <v>0</v>
      </c>
      <c r="L18" s="42"/>
    </row>
    <row r="19" spans="1:12" x14ac:dyDescent="0.35">
      <c r="A19" s="37">
        <v>2528</v>
      </c>
      <c r="B19" s="38">
        <v>3324</v>
      </c>
      <c r="C19" s="39" t="s">
        <v>28</v>
      </c>
      <c r="D19" s="7">
        <f>VLOOKUP(A19,'[2]Summary of Checks'!$A:$AK,35,FALSE)</f>
        <v>44363.459999999963</v>
      </c>
      <c r="E19" s="7">
        <f>VLOOKUP($A19,'[2]Sch Data'!$B:$BC,48,FALSE)</f>
        <v>0</v>
      </c>
      <c r="F19" s="7">
        <f>VLOOKUP($A19,'[2]Sch Data'!$B:$BC,49,FALSE)</f>
        <v>0</v>
      </c>
      <c r="G19" s="7">
        <f>VLOOKUP($A19,'[2]Sch Data'!$B:$BC,50,FALSE)</f>
        <v>0</v>
      </c>
      <c r="H19" s="7">
        <f>VLOOKUP($A19,'[2]Sch Data'!$B:$BC,51,FALSE)</f>
        <v>0</v>
      </c>
      <c r="I19" s="7">
        <f>VLOOKUP($A19,'[2]Sch Data'!$B:$BC,52,FALSE)</f>
        <v>21293</v>
      </c>
      <c r="J19" s="7">
        <f>VLOOKUP($A19,'[2]Sch Data'!$B:$BC,53,FALSE)</f>
        <v>0</v>
      </c>
      <c r="K19" s="7">
        <f>VLOOKUP($A19,'[2]Sch Data'!$B:$BC,54,FALSE)</f>
        <v>23070</v>
      </c>
      <c r="L19" s="42"/>
    </row>
    <row r="20" spans="1:12" x14ac:dyDescent="0.35">
      <c r="A20" s="37">
        <v>1696</v>
      </c>
      <c r="B20" s="38">
        <v>3823</v>
      </c>
      <c r="C20" s="39" t="s">
        <v>29</v>
      </c>
      <c r="D20" s="7">
        <f>VLOOKUP(A20,'[2]Summary of Checks'!$A:$AK,35,FALSE)</f>
        <v>317004.0700000003</v>
      </c>
      <c r="E20" s="7">
        <f>VLOOKUP($A20,'[2]Sch Data'!$B:$BC,48,FALSE)</f>
        <v>0</v>
      </c>
      <c r="F20" s="7">
        <f>VLOOKUP($A20,'[2]Sch Data'!$B:$BC,49,FALSE)</f>
        <v>27844</v>
      </c>
      <c r="G20" s="7">
        <f>VLOOKUP($A20,'[2]Sch Data'!$B:$BC,50,FALSE)</f>
        <v>26431</v>
      </c>
      <c r="H20" s="7">
        <f>VLOOKUP($A20,'[2]Sch Data'!$B:$BC,51,FALSE)</f>
        <v>0</v>
      </c>
      <c r="I20" s="7">
        <f>VLOOKUP($A20,'[2]Sch Data'!$B:$BC,52,FALSE)</f>
        <v>262729</v>
      </c>
      <c r="J20" s="7">
        <f>VLOOKUP($A20,'[2]Sch Data'!$B:$BC,53,FALSE)</f>
        <v>0</v>
      </c>
      <c r="K20" s="7">
        <f>VLOOKUP($A20,'[2]Sch Data'!$B:$BC,54,FALSE)</f>
        <v>0</v>
      </c>
      <c r="L20" s="42"/>
    </row>
    <row r="21" spans="1:12" x14ac:dyDescent="0.35">
      <c r="A21" s="37">
        <v>1308</v>
      </c>
      <c r="B21" s="38">
        <v>2640</v>
      </c>
      <c r="C21" s="39" t="s">
        <v>30</v>
      </c>
      <c r="D21" s="7">
        <f>VLOOKUP(A21,'[2]Summary of Checks'!$A:$AK,35,FALSE)</f>
        <v>94266.60999999987</v>
      </c>
      <c r="E21" s="7">
        <f>VLOOKUP($A21,'[2]Sch Data'!$B:$BC,48,FALSE)</f>
        <v>0</v>
      </c>
      <c r="F21" s="7">
        <f>VLOOKUP($A21,'[2]Sch Data'!$B:$BC,49,FALSE)</f>
        <v>34267</v>
      </c>
      <c r="G21" s="7">
        <f>VLOOKUP($A21,'[2]Sch Data'!$B:$BC,50,FALSE)</f>
        <v>0</v>
      </c>
      <c r="H21" s="7">
        <f>VLOOKUP($A21,'[2]Sch Data'!$B:$BC,51,FALSE)</f>
        <v>0</v>
      </c>
      <c r="I21" s="7">
        <f>VLOOKUP($A21,'[2]Sch Data'!$B:$BC,52,FALSE)</f>
        <v>60000</v>
      </c>
      <c r="J21" s="7">
        <f>VLOOKUP($A21,'[2]Sch Data'!$B:$BC,53,FALSE)</f>
        <v>0</v>
      </c>
      <c r="K21" s="7">
        <f>VLOOKUP($A21,'[2]Sch Data'!$B:$BC,54,FALSE)</f>
        <v>0</v>
      </c>
      <c r="L21" s="42"/>
    </row>
    <row r="22" spans="1:12" x14ac:dyDescent="0.35">
      <c r="A22" s="37">
        <v>1324</v>
      </c>
      <c r="B22" s="38">
        <v>2659</v>
      </c>
      <c r="C22" s="39" t="s">
        <v>31</v>
      </c>
      <c r="D22" s="7">
        <f>VLOOKUP(A22,'[2]Summary of Checks'!$A:$AK,35,FALSE)</f>
        <v>166964.34000000055</v>
      </c>
      <c r="E22" s="7">
        <f>VLOOKUP($A22,'[2]Sch Data'!$B:$BC,48,FALSE)</f>
        <v>0</v>
      </c>
      <c r="F22" s="7">
        <f>VLOOKUP($A22,'[2]Sch Data'!$B:$BC,49,FALSE)</f>
        <v>0</v>
      </c>
      <c r="G22" s="7">
        <f>VLOOKUP($A22,'[2]Sch Data'!$B:$BC,50,FALSE)</f>
        <v>33758</v>
      </c>
      <c r="H22" s="7">
        <f>VLOOKUP($A22,'[2]Sch Data'!$B:$BC,51,FALSE)</f>
        <v>0</v>
      </c>
      <c r="I22" s="7">
        <f>VLOOKUP($A22,'[2]Sch Data'!$B:$BC,52,FALSE)</f>
        <v>27365</v>
      </c>
      <c r="J22" s="7">
        <f>VLOOKUP($A22,'[2]Sch Data'!$B:$BC,53,FALSE)</f>
        <v>85841</v>
      </c>
      <c r="K22" s="7">
        <f>VLOOKUP($A22,'[2]Sch Data'!$B:$BC,54,FALSE)</f>
        <v>20000</v>
      </c>
      <c r="L22" s="42"/>
    </row>
    <row r="23" spans="1:12" x14ac:dyDescent="0.35">
      <c r="A23" s="37">
        <v>1340</v>
      </c>
      <c r="B23" s="38">
        <v>3018</v>
      </c>
      <c r="C23" s="39" t="s">
        <v>32</v>
      </c>
      <c r="D23" s="7">
        <f>VLOOKUP(A23,'[2]Summary of Checks'!$A:$AK,35,FALSE)</f>
        <v>122192.87000000011</v>
      </c>
      <c r="E23" s="7">
        <f>VLOOKUP($A23,'[2]Sch Data'!$B:$BC,48,FALSE)</f>
        <v>569</v>
      </c>
      <c r="F23" s="7">
        <f>VLOOKUP($A23,'[2]Sch Data'!$B:$BC,49,FALSE)</f>
        <v>0</v>
      </c>
      <c r="G23" s="7">
        <f>VLOOKUP($A23,'[2]Sch Data'!$B:$BC,50,FALSE)</f>
        <v>1701</v>
      </c>
      <c r="H23" s="7">
        <f>VLOOKUP($A23,'[2]Sch Data'!$B:$BC,51,FALSE)</f>
        <v>0</v>
      </c>
      <c r="I23" s="7">
        <f>VLOOKUP($A23,'[2]Sch Data'!$B:$BC,52,FALSE)</f>
        <v>19199</v>
      </c>
      <c r="J23" s="7">
        <f>VLOOKUP($A23,'[2]Sch Data'!$B:$BC,53,FALSE)</f>
        <v>90724</v>
      </c>
      <c r="K23" s="7">
        <f>VLOOKUP($A23,'[2]Sch Data'!$B:$BC,54,FALSE)</f>
        <v>10000</v>
      </c>
      <c r="L23" s="42"/>
    </row>
    <row r="24" spans="1:12" x14ac:dyDescent="0.35">
      <c r="A24" s="37">
        <v>1348</v>
      </c>
      <c r="B24" s="38">
        <v>2044</v>
      </c>
      <c r="C24" s="39" t="s">
        <v>33</v>
      </c>
      <c r="D24" s="7">
        <f>VLOOKUP(A24,'[2]Summary of Checks'!$A:$AK,35,FALSE)</f>
        <v>23027.390000000014</v>
      </c>
      <c r="E24" s="7">
        <f>VLOOKUP($A24,'[2]Sch Data'!$B:$BC,48,FALSE)</f>
        <v>0</v>
      </c>
      <c r="F24" s="7">
        <f>VLOOKUP($A24,'[2]Sch Data'!$B:$BC,49,FALSE)</f>
        <v>0</v>
      </c>
      <c r="G24" s="7">
        <f>VLOOKUP($A24,'[2]Sch Data'!$B:$BC,50,FALSE)</f>
        <v>0</v>
      </c>
      <c r="H24" s="7">
        <f>VLOOKUP($A24,'[2]Sch Data'!$B:$BC,51,FALSE)</f>
        <v>0</v>
      </c>
      <c r="I24" s="7">
        <f>VLOOKUP($A24,'[2]Sch Data'!$B:$BC,52,FALSE)</f>
        <v>4243</v>
      </c>
      <c r="J24" s="7">
        <f>VLOOKUP($A24,'[2]Sch Data'!$B:$BC,53,FALSE)</f>
        <v>18784</v>
      </c>
      <c r="K24" s="7">
        <f>VLOOKUP($A24,'[2]Sch Data'!$B:$BC,54,FALSE)</f>
        <v>0</v>
      </c>
      <c r="L24" s="42"/>
    </row>
    <row r="25" spans="1:12" x14ac:dyDescent="0.35">
      <c r="A25" s="37">
        <v>1460</v>
      </c>
      <c r="B25" s="38">
        <v>2068</v>
      </c>
      <c r="C25" s="39" t="s">
        <v>34</v>
      </c>
      <c r="D25" s="7">
        <f>VLOOKUP(A25,'[2]Summary of Checks'!$A:$AK,35,FALSE)</f>
        <v>729900.38000000222</v>
      </c>
      <c r="E25" s="7">
        <f>VLOOKUP($A25,'[2]Sch Data'!$B:$BC,48,FALSE)</f>
        <v>0</v>
      </c>
      <c r="F25" s="7">
        <f>VLOOKUP($A25,'[2]Sch Data'!$B:$BC,49,FALSE)</f>
        <v>15000</v>
      </c>
      <c r="G25" s="7">
        <f>VLOOKUP($A25,'[2]Sch Data'!$B:$BC,50,FALSE)</f>
        <v>13818</v>
      </c>
      <c r="H25" s="7">
        <f>VLOOKUP($A25,'[2]Sch Data'!$B:$BC,51,FALSE)</f>
        <v>10825</v>
      </c>
      <c r="I25" s="7">
        <f>VLOOKUP($A25,'[2]Sch Data'!$B:$BC,52,FALSE)</f>
        <v>219471</v>
      </c>
      <c r="J25" s="7">
        <f>VLOOKUP($A25,'[2]Sch Data'!$B:$BC,53,FALSE)</f>
        <v>460786</v>
      </c>
      <c r="K25" s="7">
        <f>VLOOKUP($A25,'[2]Sch Data'!$B:$BC,54,FALSE)</f>
        <v>10000</v>
      </c>
      <c r="L25" s="42"/>
    </row>
    <row r="26" spans="1:12" x14ac:dyDescent="0.35">
      <c r="A26" s="38">
        <v>1251</v>
      </c>
      <c r="B26" s="38">
        <v>2015</v>
      </c>
      <c r="C26" s="39" t="s">
        <v>35</v>
      </c>
      <c r="D26" s="7">
        <f>VLOOKUP(A26,'[2]Summary of Checks'!$A:$AK,35,FALSE)</f>
        <v>572609.36999999918</v>
      </c>
      <c r="E26" s="7">
        <f>VLOOKUP($A26,'[2]Sch Data'!$B:$BC,48,FALSE)</f>
        <v>0</v>
      </c>
      <c r="F26" s="7">
        <f>VLOOKUP($A26,'[2]Sch Data'!$B:$BC,49,FALSE)</f>
        <v>0</v>
      </c>
      <c r="G26" s="7">
        <f>VLOOKUP($A26,'[2]Sch Data'!$B:$BC,50,FALSE)</f>
        <v>46252</v>
      </c>
      <c r="H26" s="7">
        <f>VLOOKUP($A26,'[2]Sch Data'!$B:$BC,51,FALSE)</f>
        <v>0</v>
      </c>
      <c r="I26" s="7">
        <f>VLOOKUP($A26,'[2]Sch Data'!$B:$BC,52,FALSE)</f>
        <v>335527</v>
      </c>
      <c r="J26" s="7">
        <f>VLOOKUP($A26,'[2]Sch Data'!$B:$BC,53,FALSE)</f>
        <v>98450</v>
      </c>
      <c r="K26" s="7">
        <f>VLOOKUP($A26,'[2]Sch Data'!$B:$BC,54,FALSE)</f>
        <v>92380</v>
      </c>
      <c r="L26" s="42"/>
    </row>
    <row r="27" spans="1:12" x14ac:dyDescent="0.35">
      <c r="A27" s="40">
        <v>1814</v>
      </c>
      <c r="B27" s="38">
        <v>5280</v>
      </c>
      <c r="C27" s="39" t="s">
        <v>36</v>
      </c>
      <c r="D27" s="7">
        <f>VLOOKUP(A27,'[2]Summary of Checks'!$A:$AK,35,FALSE)</f>
        <v>295931.84999999963</v>
      </c>
      <c r="E27" s="7">
        <f>VLOOKUP($A27,'[2]Sch Data'!$B:$BC,48,FALSE)</f>
        <v>0</v>
      </c>
      <c r="F27" s="7">
        <f>VLOOKUP($A27,'[2]Sch Data'!$B:$BC,49,FALSE)</f>
        <v>0</v>
      </c>
      <c r="G27" s="7">
        <f>VLOOKUP($A27,'[2]Sch Data'!$B:$BC,50,FALSE)</f>
        <v>19293</v>
      </c>
      <c r="H27" s="7">
        <f>VLOOKUP($A27,'[2]Sch Data'!$B:$BC,51,FALSE)</f>
        <v>0</v>
      </c>
      <c r="I27" s="7">
        <f>VLOOKUP($A27,'[2]Sch Data'!$B:$BC,52,FALSE)</f>
        <v>121250</v>
      </c>
      <c r="J27" s="7">
        <f>VLOOKUP($A27,'[2]Sch Data'!$B:$BC,53,FALSE)</f>
        <v>155389</v>
      </c>
      <c r="K27" s="7">
        <f>VLOOKUP($A27,'[2]Sch Data'!$B:$BC,54,FALSE)</f>
        <v>0</v>
      </c>
      <c r="L27" s="42"/>
    </row>
    <row r="28" spans="1:12" x14ac:dyDescent="0.35">
      <c r="A28" s="40">
        <v>1476</v>
      </c>
      <c r="B28" s="38">
        <v>5252</v>
      </c>
      <c r="C28" s="39" t="s">
        <v>37</v>
      </c>
      <c r="D28" s="7">
        <f>VLOOKUP(A28,'[2]Summary of Checks'!$A:$AK,35,FALSE)</f>
        <v>257579.12999999896</v>
      </c>
      <c r="E28" s="7">
        <f>VLOOKUP($A28,'[2]Sch Data'!$B:$BC,48,FALSE)</f>
        <v>0</v>
      </c>
      <c r="F28" s="7">
        <f>VLOOKUP($A28,'[2]Sch Data'!$B:$BC,49,FALSE)</f>
        <v>0</v>
      </c>
      <c r="G28" s="7">
        <f>VLOOKUP($A28,'[2]Sch Data'!$B:$BC,50,FALSE)</f>
        <v>0</v>
      </c>
      <c r="H28" s="7">
        <f>VLOOKUP($A28,'[2]Sch Data'!$B:$BC,51,FALSE)</f>
        <v>4418</v>
      </c>
      <c r="I28" s="7">
        <f>VLOOKUP($A28,'[2]Sch Data'!$B:$BC,52,FALSE)</f>
        <v>67664</v>
      </c>
      <c r="J28" s="7">
        <f>VLOOKUP($A28,'[2]Sch Data'!$B:$BC,53,FALSE)</f>
        <v>175497</v>
      </c>
      <c r="K28" s="7">
        <f>VLOOKUP($A28,'[2]Sch Data'!$B:$BC,54,FALSE)</f>
        <v>10000</v>
      </c>
      <c r="L28" s="42"/>
    </row>
    <row r="29" spans="1:12" x14ac:dyDescent="0.35">
      <c r="A29" s="37">
        <v>4856</v>
      </c>
      <c r="B29" s="38">
        <v>2069</v>
      </c>
      <c r="C29" s="39" t="s">
        <v>38</v>
      </c>
      <c r="D29" s="7">
        <f>VLOOKUP(A29,'[2]Summary of Checks'!$A:$AK,35,FALSE)</f>
        <v>142001.21999999997</v>
      </c>
      <c r="E29" s="7">
        <f>VLOOKUP($A29,'[2]Sch Data'!$B:$BC,48,FALSE)</f>
        <v>0</v>
      </c>
      <c r="F29" s="7">
        <f>VLOOKUP($A29,'[2]Sch Data'!$B:$BC,49,FALSE)</f>
        <v>0</v>
      </c>
      <c r="G29" s="7">
        <f>VLOOKUP($A29,'[2]Sch Data'!$B:$BC,50,FALSE)</f>
        <v>0</v>
      </c>
      <c r="H29" s="7">
        <f>VLOOKUP($A29,'[2]Sch Data'!$B:$BC,51,FALSE)</f>
        <v>0</v>
      </c>
      <c r="I29" s="7">
        <f>VLOOKUP($A29,'[2]Sch Data'!$B:$BC,52,FALSE)</f>
        <v>124554</v>
      </c>
      <c r="J29" s="7">
        <f>VLOOKUP($A29,'[2]Sch Data'!$B:$BC,53,FALSE)</f>
        <v>0</v>
      </c>
      <c r="K29" s="7">
        <f>VLOOKUP($A29,'[2]Sch Data'!$B:$BC,54,FALSE)</f>
        <v>17447</v>
      </c>
      <c r="L29" s="42"/>
    </row>
    <row r="30" spans="1:12" x14ac:dyDescent="0.35">
      <c r="A30" s="37">
        <v>4854</v>
      </c>
      <c r="B30" s="38">
        <v>2073</v>
      </c>
      <c r="C30" s="39" t="s">
        <v>39</v>
      </c>
      <c r="D30" s="7">
        <f>VLOOKUP(A30,'[2]Summary of Checks'!$A:$AK,35,FALSE)</f>
        <v>-10394.70999999973</v>
      </c>
      <c r="E30" s="7">
        <f>VLOOKUP($A30,'[2]Sch Data'!$B:$BC,48,FALSE)</f>
        <v>0</v>
      </c>
      <c r="F30" s="7">
        <f>VLOOKUP($A30,'[2]Sch Data'!$B:$BC,49,FALSE)</f>
        <v>0</v>
      </c>
      <c r="G30" s="7">
        <f>VLOOKUP($A30,'[2]Sch Data'!$B:$BC,50,FALSE)</f>
        <v>0</v>
      </c>
      <c r="H30" s="7">
        <f>VLOOKUP($A30,'[2]Sch Data'!$B:$BC,51,FALSE)</f>
        <v>0</v>
      </c>
      <c r="I30" s="7">
        <f>VLOOKUP($A30,'[2]Sch Data'!$B:$BC,52,FALSE)</f>
        <v>0</v>
      </c>
      <c r="J30" s="7">
        <f>VLOOKUP($A30,'[2]Sch Data'!$B:$BC,53,FALSE)</f>
        <v>-10395</v>
      </c>
      <c r="K30" s="7">
        <f>VLOOKUP($A30,'[2]Sch Data'!$B:$BC,54,FALSE)</f>
        <v>0</v>
      </c>
      <c r="L30" s="42"/>
    </row>
    <row r="31" spans="1:12" x14ac:dyDescent="0.35">
      <c r="A31" s="37">
        <v>1496</v>
      </c>
      <c r="B31" s="38">
        <v>3008</v>
      </c>
      <c r="C31" s="39" t="s">
        <v>266</v>
      </c>
      <c r="D31" s="7">
        <f>VLOOKUP(A31,'[2]Summary of Checks'!$A:$AK,35,FALSE)</f>
        <v>43920.64000000013</v>
      </c>
      <c r="E31" s="7">
        <f>VLOOKUP($A31,'[2]Sch Data'!$B:$BC,48,FALSE)</f>
        <v>0</v>
      </c>
      <c r="F31" s="7">
        <f>VLOOKUP($A31,'[2]Sch Data'!$B:$BC,49,FALSE)</f>
        <v>0</v>
      </c>
      <c r="G31" s="7">
        <f>VLOOKUP($A31,'[2]Sch Data'!$B:$BC,50,FALSE)</f>
        <v>0</v>
      </c>
      <c r="H31" s="7">
        <f>VLOOKUP($A31,'[2]Sch Data'!$B:$BC,51,FALSE)</f>
        <v>0</v>
      </c>
      <c r="I31" s="7">
        <f>VLOOKUP($A31,'[2]Sch Data'!$B:$BC,52,FALSE)</f>
        <v>23121</v>
      </c>
      <c r="J31" s="7">
        <f>VLOOKUP($A31,'[2]Sch Data'!$B:$BC,53,FALSE)</f>
        <v>20800</v>
      </c>
      <c r="K31" s="7">
        <f>VLOOKUP($A31,'[2]Sch Data'!$B:$BC,54,FALSE)</f>
        <v>0</v>
      </c>
      <c r="L31" s="42"/>
    </row>
    <row r="32" spans="1:12" x14ac:dyDescent="0.35">
      <c r="A32" s="37">
        <v>1504</v>
      </c>
      <c r="B32" s="38">
        <v>2310</v>
      </c>
      <c r="C32" s="39" t="s">
        <v>40</v>
      </c>
      <c r="D32" s="7">
        <f>VLOOKUP(A32,'[2]Summary of Checks'!$A:$AK,35,FALSE)</f>
        <v>357337.27999999933</v>
      </c>
      <c r="E32" s="7">
        <f>VLOOKUP($A32,'[2]Sch Data'!$B:$BC,48,FALSE)</f>
        <v>0</v>
      </c>
      <c r="F32" s="7">
        <f>VLOOKUP($A32,'[2]Sch Data'!$B:$BC,49,FALSE)</f>
        <v>0</v>
      </c>
      <c r="G32" s="7">
        <f>VLOOKUP($A32,'[2]Sch Data'!$B:$BC,50,FALSE)</f>
        <v>0</v>
      </c>
      <c r="H32" s="7">
        <f>VLOOKUP($A32,'[2]Sch Data'!$B:$BC,51,FALSE)</f>
        <v>332</v>
      </c>
      <c r="I32" s="7">
        <f>VLOOKUP($A32,'[2]Sch Data'!$B:$BC,52,FALSE)</f>
        <v>138000</v>
      </c>
      <c r="J32" s="7">
        <f>VLOOKUP($A32,'[2]Sch Data'!$B:$BC,53,FALSE)</f>
        <v>40955</v>
      </c>
      <c r="K32" s="7">
        <f>VLOOKUP($A32,'[2]Sch Data'!$B:$BC,54,FALSE)</f>
        <v>178050</v>
      </c>
      <c r="L32" s="42"/>
    </row>
    <row r="33" spans="1:12" x14ac:dyDescent="0.35">
      <c r="A33" s="40">
        <v>1254</v>
      </c>
      <c r="B33" s="38">
        <v>5236</v>
      </c>
      <c r="C33" s="39" t="s">
        <v>41</v>
      </c>
      <c r="D33" s="7">
        <f>VLOOKUP(A33,'[2]Summary of Checks'!$A:$AK,35,FALSE)</f>
        <v>299884.71999999974</v>
      </c>
      <c r="E33" s="7">
        <f>VLOOKUP($A33,'[2]Sch Data'!$B:$BC,48,FALSE)</f>
        <v>0</v>
      </c>
      <c r="F33" s="7">
        <f>VLOOKUP($A33,'[2]Sch Data'!$B:$BC,49,FALSE)</f>
        <v>0</v>
      </c>
      <c r="G33" s="7">
        <f>VLOOKUP($A33,'[2]Sch Data'!$B:$BC,50,FALSE)</f>
        <v>0</v>
      </c>
      <c r="H33" s="7">
        <f>VLOOKUP($A33,'[2]Sch Data'!$B:$BC,51,FALSE)</f>
        <v>0</v>
      </c>
      <c r="I33" s="7">
        <f>VLOOKUP($A33,'[2]Sch Data'!$B:$BC,52,FALSE)</f>
        <v>71337</v>
      </c>
      <c r="J33" s="7">
        <f>VLOOKUP($A33,'[2]Sch Data'!$B:$BC,53,FALSE)</f>
        <v>228548</v>
      </c>
      <c r="K33" s="7">
        <f>VLOOKUP($A33,'[2]Sch Data'!$B:$BC,54,FALSE)</f>
        <v>0</v>
      </c>
      <c r="L33" s="42"/>
    </row>
    <row r="34" spans="1:12" x14ac:dyDescent="0.35">
      <c r="A34" s="37">
        <v>1564</v>
      </c>
      <c r="B34" s="38">
        <v>2751</v>
      </c>
      <c r="C34" s="39" t="s">
        <v>43</v>
      </c>
      <c r="D34" s="7">
        <f>VLOOKUP(A34,'[2]Summary of Checks'!$A:$AK,35,FALSE)</f>
        <v>237515.75000000023</v>
      </c>
      <c r="E34" s="7">
        <f>VLOOKUP($A34,'[2]Sch Data'!$B:$BC,48,FALSE)</f>
        <v>5326</v>
      </c>
      <c r="F34" s="7">
        <f>VLOOKUP($A34,'[2]Sch Data'!$B:$BC,49,FALSE)</f>
        <v>0</v>
      </c>
      <c r="G34" s="7">
        <f>VLOOKUP($A34,'[2]Sch Data'!$B:$BC,50,FALSE)</f>
        <v>9582</v>
      </c>
      <c r="H34" s="7">
        <f>VLOOKUP($A34,'[2]Sch Data'!$B:$BC,51,FALSE)</f>
        <v>35000</v>
      </c>
      <c r="I34" s="7">
        <f>VLOOKUP($A34,'[2]Sch Data'!$B:$BC,52,FALSE)</f>
        <v>48656</v>
      </c>
      <c r="J34" s="7">
        <f>VLOOKUP($A34,'[2]Sch Data'!$B:$BC,53,FALSE)</f>
        <v>90000</v>
      </c>
      <c r="K34" s="7">
        <f>VLOOKUP($A34,'[2]Sch Data'!$B:$BC,54,FALSE)</f>
        <v>48952</v>
      </c>
      <c r="L34" s="42"/>
    </row>
    <row r="35" spans="1:12" x14ac:dyDescent="0.35">
      <c r="A35" s="37">
        <v>1562</v>
      </c>
      <c r="B35" s="38">
        <v>2311</v>
      </c>
      <c r="C35" s="39" t="s">
        <v>44</v>
      </c>
      <c r="D35" s="7">
        <f>VLOOKUP(A35,'[2]Summary of Checks'!$A:$AK,35,FALSE)</f>
        <v>148509.24000000046</v>
      </c>
      <c r="E35" s="7">
        <f>VLOOKUP($A35,'[2]Sch Data'!$B:$BC,48,FALSE)</f>
        <v>0</v>
      </c>
      <c r="F35" s="7">
        <f>VLOOKUP($A35,'[2]Sch Data'!$B:$BC,49,FALSE)</f>
        <v>0</v>
      </c>
      <c r="G35" s="7">
        <f>VLOOKUP($A35,'[2]Sch Data'!$B:$BC,50,FALSE)</f>
        <v>0</v>
      </c>
      <c r="H35" s="7">
        <f>VLOOKUP($A35,'[2]Sch Data'!$B:$BC,51,FALSE)</f>
        <v>0</v>
      </c>
      <c r="I35" s="7">
        <f>VLOOKUP($A35,'[2]Sch Data'!$B:$BC,52,FALSE)</f>
        <v>86214</v>
      </c>
      <c r="J35" s="7">
        <f>VLOOKUP($A35,'[2]Sch Data'!$B:$BC,53,FALSE)</f>
        <v>0</v>
      </c>
      <c r="K35" s="7">
        <f>VLOOKUP($A35,'[2]Sch Data'!$B:$BC,54,FALSE)</f>
        <v>62295</v>
      </c>
      <c r="L35" s="42"/>
    </row>
    <row r="36" spans="1:12" x14ac:dyDescent="0.35">
      <c r="A36" s="40">
        <v>1646</v>
      </c>
      <c r="B36" s="38">
        <v>5249</v>
      </c>
      <c r="C36" s="39" t="s">
        <v>45</v>
      </c>
      <c r="D36" s="7">
        <f>VLOOKUP(A36,'[2]Summary of Checks'!$A:$AK,35,FALSE)</f>
        <v>95884.870000000112</v>
      </c>
      <c r="E36" s="7">
        <f>VLOOKUP($A36,'[2]Sch Data'!$B:$BC,48,FALSE)</f>
        <v>0</v>
      </c>
      <c r="F36" s="7">
        <f>VLOOKUP($A36,'[2]Sch Data'!$B:$BC,49,FALSE)</f>
        <v>0</v>
      </c>
      <c r="G36" s="7">
        <f>VLOOKUP($A36,'[2]Sch Data'!$B:$BC,50,FALSE)</f>
        <v>0</v>
      </c>
      <c r="H36" s="7">
        <f>VLOOKUP($A36,'[2]Sch Data'!$B:$BC,51,FALSE)</f>
        <v>0</v>
      </c>
      <c r="I36" s="7">
        <f>VLOOKUP($A36,'[2]Sch Data'!$B:$BC,52,FALSE)</f>
        <v>58309</v>
      </c>
      <c r="J36" s="7">
        <f>VLOOKUP($A36,'[2]Sch Data'!$B:$BC,53,FALSE)</f>
        <v>37576</v>
      </c>
      <c r="K36" s="7">
        <f>VLOOKUP($A36,'[2]Sch Data'!$B:$BC,54,FALSE)</f>
        <v>0</v>
      </c>
      <c r="L36" s="42"/>
    </row>
    <row r="37" spans="1:12" x14ac:dyDescent="0.35">
      <c r="A37" s="37">
        <v>1643</v>
      </c>
      <c r="B37" s="38">
        <v>3826</v>
      </c>
      <c r="C37" s="39" t="s">
        <v>46</v>
      </c>
      <c r="D37" s="7">
        <f>VLOOKUP(A37,'[2]Summary of Checks'!$A:$AK,35,FALSE)</f>
        <v>74382.909999999451</v>
      </c>
      <c r="E37" s="7">
        <f>VLOOKUP($A37,'[2]Sch Data'!$B:$BC,48,FALSE)</f>
        <v>8368</v>
      </c>
      <c r="F37" s="7">
        <f>VLOOKUP($A37,'[2]Sch Data'!$B:$BC,49,FALSE)</f>
        <v>61361</v>
      </c>
      <c r="G37" s="7">
        <f>VLOOKUP($A37,'[2]Sch Data'!$B:$BC,50,FALSE)</f>
        <v>4654</v>
      </c>
      <c r="H37" s="7">
        <f>VLOOKUP($A37,'[2]Sch Data'!$B:$BC,51,FALSE)</f>
        <v>0</v>
      </c>
      <c r="I37" s="7">
        <f>VLOOKUP($A37,'[2]Sch Data'!$B:$BC,52,FALSE)</f>
        <v>0</v>
      </c>
      <c r="J37" s="7">
        <f>VLOOKUP($A37,'[2]Sch Data'!$B:$BC,53,FALSE)</f>
        <v>0</v>
      </c>
      <c r="K37" s="7">
        <f>VLOOKUP($A37,'[2]Sch Data'!$B:$BC,54,FALSE)</f>
        <v>0</v>
      </c>
      <c r="L37" s="42"/>
    </row>
    <row r="38" spans="1:12" x14ac:dyDescent="0.35">
      <c r="A38" s="40">
        <v>2844</v>
      </c>
      <c r="B38" s="38">
        <v>5261</v>
      </c>
      <c r="C38" s="39" t="s">
        <v>48</v>
      </c>
      <c r="D38" s="7">
        <f>VLOOKUP(A38,'[2]Summary of Checks'!$A:$AK,35,FALSE)</f>
        <v>409956.61999999918</v>
      </c>
      <c r="E38" s="7">
        <f>VLOOKUP($A38,'[2]Sch Data'!$B:$BC,48,FALSE)</f>
        <v>4678</v>
      </c>
      <c r="F38" s="7">
        <f>VLOOKUP($A38,'[2]Sch Data'!$B:$BC,49,FALSE)</f>
        <v>0</v>
      </c>
      <c r="G38" s="7">
        <f>VLOOKUP($A38,'[2]Sch Data'!$B:$BC,50,FALSE)</f>
        <v>23133</v>
      </c>
      <c r="H38" s="7">
        <f>VLOOKUP($A38,'[2]Sch Data'!$B:$BC,51,FALSE)</f>
        <v>0</v>
      </c>
      <c r="I38" s="7">
        <f>VLOOKUP($A38,'[2]Sch Data'!$B:$BC,52,FALSE)</f>
        <v>282146</v>
      </c>
      <c r="J38" s="7">
        <f>VLOOKUP($A38,'[2]Sch Data'!$B:$BC,53,FALSE)</f>
        <v>0</v>
      </c>
      <c r="K38" s="7">
        <f>VLOOKUP($A38,'[2]Sch Data'!$B:$BC,54,FALSE)</f>
        <v>100000</v>
      </c>
      <c r="L38" s="42"/>
    </row>
    <row r="39" spans="1:12" x14ac:dyDescent="0.35">
      <c r="A39" s="37">
        <v>4816</v>
      </c>
      <c r="B39" s="38">
        <v>2330</v>
      </c>
      <c r="C39" s="39" t="s">
        <v>267</v>
      </c>
      <c r="D39" s="7">
        <f>VLOOKUP(A39,'[2]Summary of Checks'!$A:$AK,35,FALSE)</f>
        <v>476032.44999999879</v>
      </c>
      <c r="E39" s="7">
        <f>VLOOKUP($A39,'[2]Sch Data'!$B:$BC,48,FALSE)</f>
        <v>0</v>
      </c>
      <c r="F39" s="7">
        <f>VLOOKUP($A39,'[2]Sch Data'!$B:$BC,49,FALSE)</f>
        <v>35000</v>
      </c>
      <c r="G39" s="7">
        <f>VLOOKUP($A39,'[2]Sch Data'!$B:$BC,50,FALSE)</f>
        <v>2969</v>
      </c>
      <c r="H39" s="7">
        <f>VLOOKUP($A39,'[2]Sch Data'!$B:$BC,51,FALSE)</f>
        <v>0</v>
      </c>
      <c r="I39" s="7">
        <f>VLOOKUP($A39,'[2]Sch Data'!$B:$BC,52,FALSE)</f>
        <v>172917</v>
      </c>
      <c r="J39" s="7">
        <f>VLOOKUP($A39,'[2]Sch Data'!$B:$BC,53,FALSE)</f>
        <v>135146</v>
      </c>
      <c r="K39" s="7">
        <f>VLOOKUP($A39,'[2]Sch Data'!$B:$BC,54,FALSE)</f>
        <v>130000</v>
      </c>
      <c r="L39" s="42"/>
    </row>
    <row r="40" spans="1:12" x14ac:dyDescent="0.35">
      <c r="A40" s="37">
        <v>1760</v>
      </c>
      <c r="B40" s="38">
        <v>3795</v>
      </c>
      <c r="C40" s="39" t="s">
        <v>50</v>
      </c>
      <c r="D40" s="7">
        <f>VLOOKUP(A40,'[2]Summary of Checks'!$A:$AK,35,FALSE)</f>
        <v>52846.380000000005</v>
      </c>
      <c r="E40" s="7">
        <f>VLOOKUP($A40,'[2]Sch Data'!$B:$BC,48,FALSE)</f>
        <v>0</v>
      </c>
      <c r="F40" s="7">
        <f>VLOOKUP($A40,'[2]Sch Data'!$B:$BC,49,FALSE)</f>
        <v>52846</v>
      </c>
      <c r="G40" s="7">
        <f>VLOOKUP($A40,'[2]Sch Data'!$B:$BC,50,FALSE)</f>
        <v>0</v>
      </c>
      <c r="H40" s="7">
        <f>VLOOKUP($A40,'[2]Sch Data'!$B:$BC,51,FALSE)</f>
        <v>0</v>
      </c>
      <c r="I40" s="7">
        <f>VLOOKUP($A40,'[2]Sch Data'!$B:$BC,52,FALSE)</f>
        <v>0</v>
      </c>
      <c r="J40" s="7">
        <f>VLOOKUP($A40,'[2]Sch Data'!$B:$BC,53,FALSE)</f>
        <v>0</v>
      </c>
      <c r="K40" s="7">
        <f>VLOOKUP($A40,'[2]Sch Data'!$B:$BC,54,FALSE)</f>
        <v>0</v>
      </c>
      <c r="L40" s="42"/>
    </row>
    <row r="41" spans="1:12" x14ac:dyDescent="0.35">
      <c r="A41" s="37">
        <v>2706</v>
      </c>
      <c r="B41" s="38">
        <v>2082</v>
      </c>
      <c r="C41" s="39" t="s">
        <v>51</v>
      </c>
      <c r="D41" s="7">
        <f>VLOOKUP(A41,'[2]Summary of Checks'!$A:$AK,35,FALSE)</f>
        <v>568967.03000000026</v>
      </c>
      <c r="E41" s="7">
        <f>VLOOKUP($A41,'[2]Sch Data'!$B:$BC,48,FALSE)</f>
        <v>0</v>
      </c>
      <c r="F41" s="7">
        <f>VLOOKUP($A41,'[2]Sch Data'!$B:$BC,49,FALSE)</f>
        <v>170000</v>
      </c>
      <c r="G41" s="7">
        <f>VLOOKUP($A41,'[2]Sch Data'!$B:$BC,50,FALSE)</f>
        <v>0</v>
      </c>
      <c r="H41" s="7">
        <f>VLOOKUP($A41,'[2]Sch Data'!$B:$BC,51,FALSE)</f>
        <v>0</v>
      </c>
      <c r="I41" s="7">
        <f>VLOOKUP($A41,'[2]Sch Data'!$B:$BC,52,FALSE)</f>
        <v>165975</v>
      </c>
      <c r="J41" s="7">
        <f>VLOOKUP($A41,'[2]Sch Data'!$B:$BC,53,FALSE)</f>
        <v>230992</v>
      </c>
      <c r="K41" s="7">
        <f>VLOOKUP($A41,'[2]Sch Data'!$B:$BC,54,FALSE)</f>
        <v>2000</v>
      </c>
      <c r="L41" s="42"/>
    </row>
    <row r="42" spans="1:12" x14ac:dyDescent="0.35">
      <c r="A42" s="37">
        <v>2708</v>
      </c>
      <c r="B42" s="38">
        <v>3501</v>
      </c>
      <c r="C42" s="39" t="s">
        <v>52</v>
      </c>
      <c r="D42" s="7">
        <f>VLOOKUP(A42,'[2]Summary of Checks'!$A:$AK,35,FALSE)</f>
        <v>308564.79000000027</v>
      </c>
      <c r="E42" s="7">
        <f>VLOOKUP($A42,'[2]Sch Data'!$B:$BC,48,FALSE)</f>
        <v>0</v>
      </c>
      <c r="F42" s="7">
        <f>VLOOKUP($A42,'[2]Sch Data'!$B:$BC,49,FALSE)</f>
        <v>0</v>
      </c>
      <c r="G42" s="7">
        <f>VLOOKUP($A42,'[2]Sch Data'!$B:$BC,50,FALSE)</f>
        <v>0</v>
      </c>
      <c r="H42" s="7">
        <f>VLOOKUP($A42,'[2]Sch Data'!$B:$BC,51,FALSE)</f>
        <v>0</v>
      </c>
      <c r="I42" s="7">
        <f>VLOOKUP($A42,'[2]Sch Data'!$B:$BC,52,FALSE)</f>
        <v>128565</v>
      </c>
      <c r="J42" s="7">
        <f>VLOOKUP($A42,'[2]Sch Data'!$B:$BC,53,FALSE)</f>
        <v>178000</v>
      </c>
      <c r="K42" s="7">
        <f>VLOOKUP($A42,'[2]Sch Data'!$B:$BC,54,FALSE)</f>
        <v>2000</v>
      </c>
      <c r="L42" s="42"/>
    </row>
    <row r="43" spans="1:12" x14ac:dyDescent="0.35">
      <c r="A43" s="37">
        <v>1802</v>
      </c>
      <c r="B43" s="38">
        <v>2720</v>
      </c>
      <c r="C43" s="39" t="s">
        <v>53</v>
      </c>
      <c r="D43" s="7">
        <f>VLOOKUP(A43,'[2]Summary of Checks'!$A:$AK,35,FALSE)</f>
        <v>4798.5900000000838</v>
      </c>
      <c r="E43" s="7">
        <f>VLOOKUP($A43,'[2]Sch Data'!$B:$BC,48,FALSE)</f>
        <v>0</v>
      </c>
      <c r="F43" s="7">
        <f>VLOOKUP($A43,'[2]Sch Data'!$B:$BC,49,FALSE)</f>
        <v>4799</v>
      </c>
      <c r="G43" s="7">
        <f>VLOOKUP($A43,'[2]Sch Data'!$B:$BC,50,FALSE)</f>
        <v>0</v>
      </c>
      <c r="H43" s="7">
        <f>VLOOKUP($A43,'[2]Sch Data'!$B:$BC,51,FALSE)</f>
        <v>0</v>
      </c>
      <c r="I43" s="7">
        <f>VLOOKUP($A43,'[2]Sch Data'!$B:$BC,52,FALSE)</f>
        <v>0</v>
      </c>
      <c r="J43" s="7">
        <f>VLOOKUP($A43,'[2]Sch Data'!$B:$BC,53,FALSE)</f>
        <v>0</v>
      </c>
      <c r="K43" s="7">
        <f>VLOOKUP($A43,'[2]Sch Data'!$B:$BC,54,FALSE)</f>
        <v>0</v>
      </c>
      <c r="L43" s="42"/>
    </row>
    <row r="44" spans="1:12" x14ac:dyDescent="0.35">
      <c r="A44" s="37">
        <v>1950</v>
      </c>
      <c r="B44" s="38">
        <v>2590</v>
      </c>
      <c r="C44" s="39" t="s">
        <v>54</v>
      </c>
      <c r="D44" s="7">
        <f>VLOOKUP(A44,'[2]Summary of Checks'!$A:$AK,35,FALSE)</f>
        <v>29632.420000000042</v>
      </c>
      <c r="E44" s="7">
        <f>VLOOKUP($A44,'[2]Sch Data'!$B:$BC,48,FALSE)</f>
        <v>0</v>
      </c>
      <c r="F44" s="7">
        <f>VLOOKUP($A44,'[2]Sch Data'!$B:$BC,49,FALSE)</f>
        <v>0</v>
      </c>
      <c r="G44" s="7">
        <f>VLOOKUP($A44,'[2]Sch Data'!$B:$BC,50,FALSE)</f>
        <v>0</v>
      </c>
      <c r="H44" s="7">
        <f>VLOOKUP($A44,'[2]Sch Data'!$B:$BC,51,FALSE)</f>
        <v>0</v>
      </c>
      <c r="I44" s="7">
        <f>VLOOKUP($A44,'[2]Sch Data'!$B:$BC,52,FALSE)</f>
        <v>0</v>
      </c>
      <c r="J44" s="7">
        <f>VLOOKUP($A44,'[2]Sch Data'!$B:$BC,53,FALSE)</f>
        <v>0</v>
      </c>
      <c r="K44" s="7">
        <f>VLOOKUP($A44,'[2]Sch Data'!$B:$BC,54,FALSE)</f>
        <v>29632</v>
      </c>
      <c r="L44" s="42"/>
    </row>
    <row r="45" spans="1:12" x14ac:dyDescent="0.35">
      <c r="A45" s="40">
        <v>4146</v>
      </c>
      <c r="B45" s="38">
        <v>5265</v>
      </c>
      <c r="C45" s="39" t="s">
        <v>55</v>
      </c>
      <c r="D45" s="7">
        <f>VLOOKUP(A45,'[2]Summary of Checks'!$A:$AK,35,FALSE)</f>
        <v>158541.62000000034</v>
      </c>
      <c r="E45" s="7">
        <f>VLOOKUP($A45,'[2]Sch Data'!$B:$BC,48,FALSE)</f>
        <v>0</v>
      </c>
      <c r="F45" s="7">
        <f>VLOOKUP($A45,'[2]Sch Data'!$B:$BC,49,FALSE)</f>
        <v>9000</v>
      </c>
      <c r="G45" s="7">
        <f>VLOOKUP($A45,'[2]Sch Data'!$B:$BC,50,FALSE)</f>
        <v>0</v>
      </c>
      <c r="H45" s="7">
        <f>VLOOKUP($A45,'[2]Sch Data'!$B:$BC,51,FALSE)</f>
        <v>0</v>
      </c>
      <c r="I45" s="7">
        <f>VLOOKUP($A45,'[2]Sch Data'!$B:$BC,52,FALSE)</f>
        <v>0</v>
      </c>
      <c r="J45" s="7">
        <f>VLOOKUP($A45,'[2]Sch Data'!$B:$BC,53,FALSE)</f>
        <v>0</v>
      </c>
      <c r="K45" s="7">
        <f>VLOOKUP($A45,'[2]Sch Data'!$B:$BC,54,FALSE)</f>
        <v>149542</v>
      </c>
      <c r="L45" s="42"/>
    </row>
    <row r="46" spans="1:12" x14ac:dyDescent="0.35">
      <c r="A46" s="37">
        <v>1974</v>
      </c>
      <c r="B46" s="38">
        <v>3123</v>
      </c>
      <c r="C46" s="39" t="s">
        <v>56</v>
      </c>
      <c r="D46" s="7">
        <f>VLOOKUP(A46,'[2]Summary of Checks'!$A:$AK,35,FALSE)</f>
        <v>165096.21999999974</v>
      </c>
      <c r="E46" s="7">
        <f>VLOOKUP($A46,'[2]Sch Data'!$B:$BC,48,FALSE)</f>
        <v>0</v>
      </c>
      <c r="F46" s="7">
        <f>VLOOKUP($A46,'[2]Sch Data'!$B:$BC,49,FALSE)</f>
        <v>0</v>
      </c>
      <c r="G46" s="7">
        <f>VLOOKUP($A46,'[2]Sch Data'!$B:$BC,50,FALSE)</f>
        <v>0</v>
      </c>
      <c r="H46" s="7">
        <f>VLOOKUP($A46,'[2]Sch Data'!$B:$BC,51,FALSE)</f>
        <v>0</v>
      </c>
      <c r="I46" s="7">
        <f>VLOOKUP($A46,'[2]Sch Data'!$B:$BC,52,FALSE)</f>
        <v>76175</v>
      </c>
      <c r="J46" s="7">
        <f>VLOOKUP($A46,'[2]Sch Data'!$B:$BC,53,FALSE)</f>
        <v>0</v>
      </c>
      <c r="K46" s="7">
        <f>VLOOKUP($A46,'[2]Sch Data'!$B:$BC,54,FALSE)</f>
        <v>88921</v>
      </c>
      <c r="L46" s="42"/>
    </row>
    <row r="47" spans="1:12" x14ac:dyDescent="0.35">
      <c r="A47" s="37">
        <v>1966</v>
      </c>
      <c r="B47" s="38">
        <v>3020</v>
      </c>
      <c r="C47" s="39" t="s">
        <v>57</v>
      </c>
      <c r="D47" s="7">
        <f>VLOOKUP(A47,'[2]Summary of Checks'!$A:$AK,35,FALSE)</f>
        <v>303007.6100000001</v>
      </c>
      <c r="E47" s="7">
        <f>VLOOKUP($A47,'[2]Sch Data'!$B:$BC,48,FALSE)</f>
        <v>0</v>
      </c>
      <c r="F47" s="7">
        <f>VLOOKUP($A47,'[2]Sch Data'!$B:$BC,49,FALSE)</f>
        <v>0</v>
      </c>
      <c r="G47" s="7">
        <f>VLOOKUP($A47,'[2]Sch Data'!$B:$BC,50,FALSE)</f>
        <v>0</v>
      </c>
      <c r="H47" s="7">
        <f>VLOOKUP($A47,'[2]Sch Data'!$B:$BC,51,FALSE)</f>
        <v>0</v>
      </c>
      <c r="I47" s="7">
        <f>VLOOKUP($A47,'[2]Sch Data'!$B:$BC,52,FALSE)</f>
        <v>106854</v>
      </c>
      <c r="J47" s="7">
        <f>VLOOKUP($A47,'[2]Sch Data'!$B:$BC,53,FALSE)</f>
        <v>194000</v>
      </c>
      <c r="K47" s="7">
        <f>VLOOKUP($A47,'[2]Sch Data'!$B:$BC,54,FALSE)</f>
        <v>2154</v>
      </c>
      <c r="L47" s="42"/>
    </row>
    <row r="48" spans="1:12" x14ac:dyDescent="0.35">
      <c r="A48" s="37">
        <v>2070</v>
      </c>
      <c r="B48" s="38">
        <v>2779</v>
      </c>
      <c r="C48" s="39" t="s">
        <v>58</v>
      </c>
      <c r="D48" s="7">
        <f>VLOOKUP(A48,'[2]Summary of Checks'!$A:$AK,35,FALSE)</f>
        <v>79567.500000000233</v>
      </c>
      <c r="E48" s="7">
        <f>VLOOKUP($A48,'[2]Sch Data'!$B:$BC,48,FALSE)</f>
        <v>0</v>
      </c>
      <c r="F48" s="7">
        <f>VLOOKUP($A48,'[2]Sch Data'!$B:$BC,49,FALSE)</f>
        <v>0</v>
      </c>
      <c r="G48" s="7">
        <f>VLOOKUP($A48,'[2]Sch Data'!$B:$BC,50,FALSE)</f>
        <v>3659</v>
      </c>
      <c r="H48" s="7">
        <f>VLOOKUP($A48,'[2]Sch Data'!$B:$BC,51,FALSE)</f>
        <v>0</v>
      </c>
      <c r="I48" s="7">
        <f>VLOOKUP($A48,'[2]Sch Data'!$B:$BC,52,FALSE)</f>
        <v>45026</v>
      </c>
      <c r="J48" s="7">
        <f>VLOOKUP($A48,'[2]Sch Data'!$B:$BC,53,FALSE)</f>
        <v>0</v>
      </c>
      <c r="K48" s="7">
        <f>VLOOKUP($A48,'[2]Sch Data'!$B:$BC,54,FALSE)</f>
        <v>30883</v>
      </c>
      <c r="L48" s="42"/>
    </row>
    <row r="49" spans="1:12" x14ac:dyDescent="0.35">
      <c r="A49" s="37">
        <v>2092</v>
      </c>
      <c r="B49" s="38">
        <v>3022</v>
      </c>
      <c r="C49" s="39" t="s">
        <v>59</v>
      </c>
      <c r="D49" s="7">
        <f>VLOOKUP(A49,'[2]Summary of Checks'!$A:$AK,35,FALSE)</f>
        <v>47773.029999999795</v>
      </c>
      <c r="E49" s="7">
        <f>VLOOKUP($A49,'[2]Sch Data'!$B:$BC,48,FALSE)</f>
        <v>0</v>
      </c>
      <c r="F49" s="7">
        <f>VLOOKUP($A49,'[2]Sch Data'!$B:$BC,49,FALSE)</f>
        <v>17067</v>
      </c>
      <c r="G49" s="7">
        <f>VLOOKUP($A49,'[2]Sch Data'!$B:$BC,50,FALSE)</f>
        <v>0</v>
      </c>
      <c r="H49" s="7">
        <f>VLOOKUP($A49,'[2]Sch Data'!$B:$BC,51,FALSE)</f>
        <v>0</v>
      </c>
      <c r="I49" s="7">
        <f>VLOOKUP($A49,'[2]Sch Data'!$B:$BC,52,FALSE)</f>
        <v>0</v>
      </c>
      <c r="J49" s="7">
        <f>VLOOKUP($A49,'[2]Sch Data'!$B:$BC,53,FALSE)</f>
        <v>0</v>
      </c>
      <c r="K49" s="7">
        <f>VLOOKUP($A49,'[2]Sch Data'!$B:$BC,54,FALSE)</f>
        <v>30706</v>
      </c>
      <c r="L49" s="42"/>
    </row>
    <row r="50" spans="1:12" x14ac:dyDescent="0.35">
      <c r="A50" s="37">
        <v>2102</v>
      </c>
      <c r="B50" s="38">
        <v>2729</v>
      </c>
      <c r="C50" s="39" t="s">
        <v>60</v>
      </c>
      <c r="D50" s="7">
        <f>VLOOKUP(A50,'[2]Summary of Checks'!$A:$AK,35,FALSE)</f>
        <v>38592.390000000363</v>
      </c>
      <c r="E50" s="7">
        <f>VLOOKUP($A50,'[2]Sch Data'!$B:$BC,48,FALSE)</f>
        <v>0</v>
      </c>
      <c r="F50" s="7">
        <f>VLOOKUP($A50,'[2]Sch Data'!$B:$BC,49,FALSE)</f>
        <v>0</v>
      </c>
      <c r="G50" s="7">
        <f>VLOOKUP($A50,'[2]Sch Data'!$B:$BC,50,FALSE)</f>
        <v>0</v>
      </c>
      <c r="H50" s="7">
        <f>VLOOKUP($A50,'[2]Sch Data'!$B:$BC,51,FALSE)</f>
        <v>0</v>
      </c>
      <c r="I50" s="7">
        <f>VLOOKUP($A50,'[2]Sch Data'!$B:$BC,52,FALSE)</f>
        <v>0</v>
      </c>
      <c r="J50" s="7">
        <f>VLOOKUP($A50,'[2]Sch Data'!$B:$BC,53,FALSE)</f>
        <v>0</v>
      </c>
      <c r="K50" s="7">
        <f>VLOOKUP($A50,'[2]Sch Data'!$B:$BC,54,FALSE)</f>
        <v>38592</v>
      </c>
      <c r="L50" s="42"/>
    </row>
    <row r="51" spans="1:12" x14ac:dyDescent="0.35">
      <c r="A51" s="37">
        <v>3704</v>
      </c>
      <c r="B51" s="38">
        <v>2656</v>
      </c>
      <c r="C51" s="39" t="s">
        <v>61</v>
      </c>
      <c r="D51" s="7">
        <f>VLOOKUP(A51,'[2]Summary of Checks'!$A:$AK,35,FALSE)</f>
        <v>182768.27999999982</v>
      </c>
      <c r="E51" s="7">
        <f>VLOOKUP($A51,'[2]Sch Data'!$B:$BC,48,FALSE)</f>
        <v>0</v>
      </c>
      <c r="F51" s="7">
        <f>VLOOKUP($A51,'[2]Sch Data'!$B:$BC,49,FALSE)</f>
        <v>0</v>
      </c>
      <c r="G51" s="7">
        <f>VLOOKUP($A51,'[2]Sch Data'!$B:$BC,50,FALSE)</f>
        <v>842</v>
      </c>
      <c r="H51" s="7">
        <f>VLOOKUP($A51,'[2]Sch Data'!$B:$BC,51,FALSE)</f>
        <v>0</v>
      </c>
      <c r="I51" s="7">
        <f>VLOOKUP($A51,'[2]Sch Data'!$B:$BC,52,FALSE)</f>
        <v>25982</v>
      </c>
      <c r="J51" s="7">
        <f>VLOOKUP($A51,'[2]Sch Data'!$B:$BC,53,FALSE)</f>
        <v>0</v>
      </c>
      <c r="K51" s="7">
        <f>VLOOKUP($A51,'[2]Sch Data'!$B:$BC,54,FALSE)</f>
        <v>155944</v>
      </c>
      <c r="L51" s="42"/>
    </row>
    <row r="52" spans="1:12" x14ac:dyDescent="0.35">
      <c r="A52" s="37">
        <v>2114</v>
      </c>
      <c r="B52" s="38">
        <v>3224</v>
      </c>
      <c r="C52" s="39" t="s">
        <v>62</v>
      </c>
      <c r="D52" s="7">
        <f>VLOOKUP(A52,'[2]Summary of Checks'!$A:$AK,35,FALSE)</f>
        <v>49281.590000000084</v>
      </c>
      <c r="E52" s="7">
        <f>VLOOKUP($A52,'[2]Sch Data'!$B:$BC,48,FALSE)</f>
        <v>0</v>
      </c>
      <c r="F52" s="7">
        <f>VLOOKUP($A52,'[2]Sch Data'!$B:$BC,49,FALSE)</f>
        <v>0</v>
      </c>
      <c r="G52" s="7">
        <f>VLOOKUP($A52,'[2]Sch Data'!$B:$BC,50,FALSE)</f>
        <v>525</v>
      </c>
      <c r="H52" s="7">
        <f>VLOOKUP($A52,'[2]Sch Data'!$B:$BC,51,FALSE)</f>
        <v>0</v>
      </c>
      <c r="I52" s="7">
        <f>VLOOKUP($A52,'[2]Sch Data'!$B:$BC,52,FALSE)</f>
        <v>48757</v>
      </c>
      <c r="J52" s="7">
        <f>VLOOKUP($A52,'[2]Sch Data'!$B:$BC,53,FALSE)</f>
        <v>0</v>
      </c>
      <c r="K52" s="7">
        <f>VLOOKUP($A52,'[2]Sch Data'!$B:$BC,54,FALSE)</f>
        <v>0</v>
      </c>
      <c r="L52" s="42"/>
    </row>
    <row r="53" spans="1:12" x14ac:dyDescent="0.35">
      <c r="A53" s="40">
        <v>2122</v>
      </c>
      <c r="B53" s="38">
        <v>5259</v>
      </c>
      <c r="C53" s="39" t="s">
        <v>63</v>
      </c>
      <c r="D53" s="7">
        <f>VLOOKUP(A53,'[2]Summary of Checks'!$A:$AK,35,FALSE)</f>
        <v>247045.08000000194</v>
      </c>
      <c r="E53" s="7">
        <f>VLOOKUP($A53,'[2]Sch Data'!$B:$BC,48,FALSE)</f>
        <v>0</v>
      </c>
      <c r="F53" s="7">
        <f>VLOOKUP($A53,'[2]Sch Data'!$B:$BC,49,FALSE)</f>
        <v>52507</v>
      </c>
      <c r="G53" s="7">
        <f>VLOOKUP($A53,'[2]Sch Data'!$B:$BC,50,FALSE)</f>
        <v>3077</v>
      </c>
      <c r="H53" s="7">
        <f>VLOOKUP($A53,'[2]Sch Data'!$B:$BC,51,FALSE)</f>
        <v>0</v>
      </c>
      <c r="I53" s="7">
        <f>VLOOKUP($A53,'[2]Sch Data'!$B:$BC,52,FALSE)</f>
        <v>105592</v>
      </c>
      <c r="J53" s="7">
        <f>VLOOKUP($A53,'[2]Sch Data'!$B:$BC,53,FALSE)</f>
        <v>80869</v>
      </c>
      <c r="K53" s="7">
        <f>VLOOKUP($A53,'[2]Sch Data'!$B:$BC,54,FALSE)</f>
        <v>5000</v>
      </c>
      <c r="L53" s="42"/>
    </row>
    <row r="54" spans="1:12" s="22" customFormat="1" x14ac:dyDescent="0.35">
      <c r="A54" s="40">
        <v>2160</v>
      </c>
      <c r="B54" s="38">
        <v>5272</v>
      </c>
      <c r="C54" s="39" t="s">
        <v>64</v>
      </c>
      <c r="D54" s="7">
        <f>VLOOKUP(A54,'[2]Summary of Checks'!$A:$AK,35,FALSE)</f>
        <v>390108.36999999953</v>
      </c>
      <c r="E54" s="7">
        <f>VLOOKUP($A54,'[2]Sch Data'!$B:$BC,48,FALSE)</f>
        <v>38256</v>
      </c>
      <c r="F54" s="7">
        <f>VLOOKUP($A54,'[2]Sch Data'!$B:$BC,49,FALSE)</f>
        <v>0</v>
      </c>
      <c r="G54" s="7">
        <f>VLOOKUP($A54,'[2]Sch Data'!$B:$BC,50,FALSE)</f>
        <v>0</v>
      </c>
      <c r="H54" s="7">
        <f>VLOOKUP($A54,'[2]Sch Data'!$B:$BC,51,FALSE)</f>
        <v>0</v>
      </c>
      <c r="I54" s="7">
        <f>VLOOKUP($A54,'[2]Sch Data'!$B:$BC,52,FALSE)</f>
        <v>181042</v>
      </c>
      <c r="J54" s="7">
        <f>VLOOKUP($A54,'[2]Sch Data'!$B:$BC,53,FALSE)</f>
        <v>105866</v>
      </c>
      <c r="K54" s="7">
        <f>VLOOKUP($A54,'[2]Sch Data'!$B:$BC,54,FALSE)</f>
        <v>64944</v>
      </c>
      <c r="L54" s="42"/>
    </row>
    <row r="55" spans="1:12" x14ac:dyDescent="0.35">
      <c r="A55" s="37">
        <v>2176</v>
      </c>
      <c r="B55" s="38">
        <v>3215</v>
      </c>
      <c r="C55" s="39" t="s">
        <v>65</v>
      </c>
      <c r="D55" s="7">
        <f>VLOOKUP(A55,'[2]Summary of Checks'!$A:$AK,35,FALSE)</f>
        <v>82258.859999999986</v>
      </c>
      <c r="E55" s="7">
        <f>VLOOKUP($A55,'[2]Sch Data'!$B:$BC,48,FALSE)</f>
        <v>0</v>
      </c>
      <c r="F55" s="7">
        <f>VLOOKUP($A55,'[2]Sch Data'!$B:$BC,49,FALSE)</f>
        <v>4643</v>
      </c>
      <c r="G55" s="7">
        <f>VLOOKUP($A55,'[2]Sch Data'!$B:$BC,50,FALSE)</f>
        <v>0</v>
      </c>
      <c r="H55" s="7">
        <f>VLOOKUP($A55,'[2]Sch Data'!$B:$BC,51,FALSE)</f>
        <v>0</v>
      </c>
      <c r="I55" s="7">
        <f>VLOOKUP($A55,'[2]Sch Data'!$B:$BC,52,FALSE)</f>
        <v>65886</v>
      </c>
      <c r="J55" s="7">
        <f>VLOOKUP($A55,'[2]Sch Data'!$B:$BC,53,FALSE)</f>
        <v>7230</v>
      </c>
      <c r="K55" s="7">
        <f>VLOOKUP($A55,'[2]Sch Data'!$B:$BC,54,FALSE)</f>
        <v>4500</v>
      </c>
      <c r="L55" s="42"/>
    </row>
    <row r="56" spans="1:12" x14ac:dyDescent="0.35">
      <c r="A56" s="37">
        <v>3706</v>
      </c>
      <c r="B56" s="38">
        <v>2821</v>
      </c>
      <c r="C56" s="39" t="s">
        <v>268</v>
      </c>
      <c r="D56" s="7">
        <f>VLOOKUP(A56,'[2]Summary of Checks'!$A:$AK,35,FALSE)</f>
        <v>364065.36000000034</v>
      </c>
      <c r="E56" s="7">
        <f>VLOOKUP($A56,'[2]Sch Data'!$B:$BC,48,FALSE)</f>
        <v>0</v>
      </c>
      <c r="F56" s="7">
        <f>VLOOKUP($A56,'[2]Sch Data'!$B:$BC,49,FALSE)</f>
        <v>0</v>
      </c>
      <c r="G56" s="7">
        <f>VLOOKUP($A56,'[2]Sch Data'!$B:$BC,50,FALSE)</f>
        <v>5610</v>
      </c>
      <c r="H56" s="7">
        <f>VLOOKUP($A56,'[2]Sch Data'!$B:$BC,51,FALSE)</f>
        <v>50000</v>
      </c>
      <c r="I56" s="7">
        <f>VLOOKUP($A56,'[2]Sch Data'!$B:$BC,52,FALSE)</f>
        <v>308455</v>
      </c>
      <c r="J56" s="7">
        <f>VLOOKUP($A56,'[2]Sch Data'!$B:$BC,53,FALSE)</f>
        <v>0</v>
      </c>
      <c r="K56" s="7">
        <f>VLOOKUP($A56,'[2]Sch Data'!$B:$BC,54,FALSE)</f>
        <v>0</v>
      </c>
      <c r="L56" s="42"/>
    </row>
    <row r="57" spans="1:12" x14ac:dyDescent="0.35">
      <c r="A57" s="40">
        <v>4140</v>
      </c>
      <c r="B57" s="38">
        <v>5200</v>
      </c>
      <c r="C57" s="39" t="s">
        <v>69</v>
      </c>
      <c r="D57" s="7">
        <f>VLOOKUP(A57,'[2]Summary of Checks'!$A:$AK,35,FALSE)</f>
        <v>136799.14000000013</v>
      </c>
      <c r="E57" s="7">
        <f>VLOOKUP($A57,'[2]Sch Data'!$B:$BC,48,FALSE)</f>
        <v>0</v>
      </c>
      <c r="F57" s="7">
        <f>VLOOKUP($A57,'[2]Sch Data'!$B:$BC,49,FALSE)</f>
        <v>136799</v>
      </c>
      <c r="G57" s="7">
        <f>VLOOKUP($A57,'[2]Sch Data'!$B:$BC,50,FALSE)</f>
        <v>0</v>
      </c>
      <c r="H57" s="7">
        <f>VLOOKUP($A57,'[2]Sch Data'!$B:$BC,51,FALSE)</f>
        <v>0</v>
      </c>
      <c r="I57" s="7">
        <f>VLOOKUP($A57,'[2]Sch Data'!$B:$BC,52,FALSE)</f>
        <v>0</v>
      </c>
      <c r="J57" s="7">
        <f>VLOOKUP($A57,'[2]Sch Data'!$B:$BC,53,FALSE)</f>
        <v>0</v>
      </c>
      <c r="K57" s="7">
        <f>VLOOKUP($A57,'[2]Sch Data'!$B:$BC,54,FALSE)</f>
        <v>0</v>
      </c>
      <c r="L57" s="42"/>
    </row>
    <row r="58" spans="1:12" x14ac:dyDescent="0.35">
      <c r="A58" s="37">
        <v>2200</v>
      </c>
      <c r="B58" s="38">
        <v>3244</v>
      </c>
      <c r="C58" s="39" t="s">
        <v>70</v>
      </c>
      <c r="D58" s="7">
        <f>VLOOKUP(A58,'[2]Summary of Checks'!$A:$AK,35,FALSE)</f>
        <v>348512.03999999957</v>
      </c>
      <c r="E58" s="7">
        <f>VLOOKUP($A58,'[2]Sch Data'!$B:$BC,48,FALSE)</f>
        <v>25484</v>
      </c>
      <c r="F58" s="7">
        <f>VLOOKUP($A58,'[2]Sch Data'!$B:$BC,49,FALSE)</f>
        <v>0</v>
      </c>
      <c r="G58" s="7">
        <f>VLOOKUP($A58,'[2]Sch Data'!$B:$BC,50,FALSE)</f>
        <v>17882</v>
      </c>
      <c r="H58" s="7">
        <f>VLOOKUP($A58,'[2]Sch Data'!$B:$BC,51,FALSE)</f>
        <v>0</v>
      </c>
      <c r="I58" s="7">
        <f>VLOOKUP($A58,'[2]Sch Data'!$B:$BC,52,FALSE)</f>
        <v>276421</v>
      </c>
      <c r="J58" s="7">
        <f>VLOOKUP($A58,'[2]Sch Data'!$B:$BC,53,FALSE)</f>
        <v>25725</v>
      </c>
      <c r="K58" s="7">
        <f>VLOOKUP($A58,'[2]Sch Data'!$B:$BC,54,FALSE)</f>
        <v>3000</v>
      </c>
      <c r="L58" s="42"/>
    </row>
    <row r="59" spans="1:12" x14ac:dyDescent="0.35">
      <c r="A59" s="40">
        <v>3254</v>
      </c>
      <c r="B59" s="38">
        <v>5274</v>
      </c>
      <c r="C59" s="39" t="s">
        <v>71</v>
      </c>
      <c r="D59" s="7">
        <f>VLOOKUP(A59,'[2]Summary of Checks'!$A:$AK,35,FALSE)</f>
        <v>167159.48000000021</v>
      </c>
      <c r="E59" s="7">
        <f>VLOOKUP($A59,'[2]Sch Data'!$B:$BC,48,FALSE)</f>
        <v>0</v>
      </c>
      <c r="F59" s="7">
        <f>VLOOKUP($A59,'[2]Sch Data'!$B:$BC,49,FALSE)</f>
        <v>0</v>
      </c>
      <c r="G59" s="7">
        <f>VLOOKUP($A59,'[2]Sch Data'!$B:$BC,50,FALSE)</f>
        <v>0</v>
      </c>
      <c r="H59" s="7">
        <f>VLOOKUP($A59,'[2]Sch Data'!$B:$BC,51,FALSE)</f>
        <v>0</v>
      </c>
      <c r="I59" s="7">
        <f>VLOOKUP($A59,'[2]Sch Data'!$B:$BC,52,FALSE)</f>
        <v>67159</v>
      </c>
      <c r="J59" s="7">
        <f>VLOOKUP($A59,'[2]Sch Data'!$B:$BC,53,FALSE)</f>
        <v>80000</v>
      </c>
      <c r="K59" s="7">
        <f>VLOOKUP($A59,'[2]Sch Data'!$B:$BC,54,FALSE)</f>
        <v>20000</v>
      </c>
      <c r="L59" s="42"/>
    </row>
    <row r="60" spans="1:12" x14ac:dyDescent="0.35">
      <c r="A60" s="37">
        <v>2211</v>
      </c>
      <c r="B60" s="38">
        <v>3837</v>
      </c>
      <c r="C60" s="39" t="s">
        <v>72</v>
      </c>
      <c r="D60" s="7">
        <f>VLOOKUP(A60,'[2]Summary of Checks'!$A:$AK,35,FALSE)</f>
        <v>28162.430000001099</v>
      </c>
      <c r="E60" s="7">
        <f>VLOOKUP($A60,'[2]Sch Data'!$B:$BC,48,FALSE)</f>
        <v>0</v>
      </c>
      <c r="F60" s="7">
        <f>VLOOKUP($A60,'[2]Sch Data'!$B:$BC,49,FALSE)</f>
        <v>0</v>
      </c>
      <c r="G60" s="7">
        <f>VLOOKUP($A60,'[2]Sch Data'!$B:$BC,50,FALSE)</f>
        <v>0</v>
      </c>
      <c r="H60" s="7">
        <f>VLOOKUP($A60,'[2]Sch Data'!$B:$BC,51,FALSE)</f>
        <v>0</v>
      </c>
      <c r="I60" s="7">
        <f>VLOOKUP($A60,'[2]Sch Data'!$B:$BC,52,FALSE)</f>
        <v>28162</v>
      </c>
      <c r="J60" s="7">
        <f>VLOOKUP($A60,'[2]Sch Data'!$B:$BC,53,FALSE)</f>
        <v>0</v>
      </c>
      <c r="K60" s="7">
        <f>VLOOKUP($A60,'[2]Sch Data'!$B:$BC,54,FALSE)</f>
        <v>0</v>
      </c>
      <c r="L60" s="42"/>
    </row>
    <row r="61" spans="1:12" x14ac:dyDescent="0.35">
      <c r="A61" s="37">
        <v>3590</v>
      </c>
      <c r="B61" s="38">
        <v>2798</v>
      </c>
      <c r="C61" s="39" t="s">
        <v>73</v>
      </c>
      <c r="D61" s="7">
        <f>VLOOKUP(A61,'[2]Summary of Checks'!$A:$AK,35,FALSE)</f>
        <v>592952.23999999976</v>
      </c>
      <c r="E61" s="7">
        <f>VLOOKUP($A61,'[2]Sch Data'!$B:$BC,48,FALSE)</f>
        <v>0</v>
      </c>
      <c r="F61" s="7">
        <f>VLOOKUP($A61,'[2]Sch Data'!$B:$BC,49,FALSE)</f>
        <v>0</v>
      </c>
      <c r="G61" s="7">
        <f>VLOOKUP($A61,'[2]Sch Data'!$B:$BC,50,FALSE)</f>
        <v>0</v>
      </c>
      <c r="H61" s="7">
        <f>VLOOKUP($A61,'[2]Sch Data'!$B:$BC,51,FALSE)</f>
        <v>0</v>
      </c>
      <c r="I61" s="7">
        <f>VLOOKUP($A61,'[2]Sch Data'!$B:$BC,52,FALSE)</f>
        <v>312444</v>
      </c>
      <c r="J61" s="7">
        <f>VLOOKUP($A61,'[2]Sch Data'!$B:$BC,53,FALSE)</f>
        <v>0</v>
      </c>
      <c r="K61" s="7">
        <f>VLOOKUP($A61,'[2]Sch Data'!$B:$BC,54,FALSE)</f>
        <v>280508</v>
      </c>
      <c r="L61" s="42"/>
    </row>
    <row r="62" spans="1:12" x14ac:dyDescent="0.35">
      <c r="A62" s="37">
        <v>2250</v>
      </c>
      <c r="B62" s="38">
        <v>3700</v>
      </c>
      <c r="C62" s="39" t="s">
        <v>74</v>
      </c>
      <c r="D62" s="7">
        <f>VLOOKUP(A62,'[2]Summary of Checks'!$A:$AK,35,FALSE)</f>
        <v>110498.65000000002</v>
      </c>
      <c r="E62" s="7">
        <f>VLOOKUP($A62,'[2]Sch Data'!$B:$BC,48,FALSE)</f>
        <v>15787</v>
      </c>
      <c r="F62" s="7">
        <f>VLOOKUP($A62,'[2]Sch Data'!$B:$BC,49,FALSE)</f>
        <v>0</v>
      </c>
      <c r="G62" s="7">
        <f>VLOOKUP($A62,'[2]Sch Data'!$B:$BC,50,FALSE)</f>
        <v>0</v>
      </c>
      <c r="H62" s="7">
        <f>VLOOKUP($A62,'[2]Sch Data'!$B:$BC,51,FALSE)</f>
        <v>0</v>
      </c>
      <c r="I62" s="7">
        <f>VLOOKUP($A62,'[2]Sch Data'!$B:$BC,52,FALSE)</f>
        <v>40439</v>
      </c>
      <c r="J62" s="7">
        <f>VLOOKUP($A62,'[2]Sch Data'!$B:$BC,53,FALSE)</f>
        <v>52273</v>
      </c>
      <c r="K62" s="7">
        <f>VLOOKUP($A62,'[2]Sch Data'!$B:$BC,54,FALSE)</f>
        <v>2000</v>
      </c>
      <c r="L62" s="42"/>
    </row>
    <row r="63" spans="1:12" x14ac:dyDescent="0.35">
      <c r="A63" s="37">
        <v>2266</v>
      </c>
      <c r="B63" s="38">
        <v>2510</v>
      </c>
      <c r="C63" s="39" t="s">
        <v>75</v>
      </c>
      <c r="D63" s="7">
        <f>VLOOKUP(A63,'[2]Summary of Checks'!$A:$AK,35,FALSE)</f>
        <v>309878.92999999993</v>
      </c>
      <c r="E63" s="7">
        <f>VLOOKUP($A63,'[2]Sch Data'!$B:$BC,48,FALSE)</f>
        <v>0</v>
      </c>
      <c r="F63" s="7">
        <f>VLOOKUP($A63,'[2]Sch Data'!$B:$BC,49,FALSE)</f>
        <v>18000</v>
      </c>
      <c r="G63" s="7">
        <f>VLOOKUP($A63,'[2]Sch Data'!$B:$BC,50,FALSE)</f>
        <v>15584</v>
      </c>
      <c r="H63" s="7">
        <f>VLOOKUP($A63,'[2]Sch Data'!$B:$BC,51,FALSE)</f>
        <v>0</v>
      </c>
      <c r="I63" s="7">
        <f>VLOOKUP($A63,'[2]Sch Data'!$B:$BC,52,FALSE)</f>
        <v>116772</v>
      </c>
      <c r="J63" s="7">
        <f>VLOOKUP($A63,'[2]Sch Data'!$B:$BC,53,FALSE)</f>
        <v>159523</v>
      </c>
      <c r="K63" s="7">
        <f>VLOOKUP($A63,'[2]Sch Data'!$B:$BC,54,FALSE)</f>
        <v>0</v>
      </c>
      <c r="L63" s="42"/>
    </row>
    <row r="64" spans="1:12" x14ac:dyDescent="0.35">
      <c r="A64" s="37">
        <v>2282</v>
      </c>
      <c r="B64" s="38">
        <v>3310</v>
      </c>
      <c r="C64" s="39" t="s">
        <v>76</v>
      </c>
      <c r="D64" s="7">
        <f>VLOOKUP(A64,'[2]Summary of Checks'!$A:$AK,35,FALSE)</f>
        <v>117363.47000000009</v>
      </c>
      <c r="E64" s="7">
        <f>VLOOKUP($A64,'[2]Sch Data'!$B:$BC,48,FALSE)</f>
        <v>0</v>
      </c>
      <c r="F64" s="7">
        <f>VLOOKUP($A64,'[2]Sch Data'!$B:$BC,49,FALSE)</f>
        <v>0</v>
      </c>
      <c r="G64" s="7">
        <f>VLOOKUP($A64,'[2]Sch Data'!$B:$BC,50,FALSE)</f>
        <v>0</v>
      </c>
      <c r="H64" s="7">
        <f>VLOOKUP($A64,'[2]Sch Data'!$B:$BC,51,FALSE)</f>
        <v>0</v>
      </c>
      <c r="I64" s="7">
        <f>VLOOKUP($A64,'[2]Sch Data'!$B:$BC,52,FALSE)</f>
        <v>58919</v>
      </c>
      <c r="J64" s="7">
        <f>VLOOKUP($A64,'[2]Sch Data'!$B:$BC,53,FALSE)</f>
        <v>55000</v>
      </c>
      <c r="K64" s="7">
        <f>VLOOKUP($A64,'[2]Sch Data'!$B:$BC,54,FALSE)</f>
        <v>3444</v>
      </c>
      <c r="L64" s="42"/>
    </row>
    <row r="65" spans="1:12" x14ac:dyDescent="0.35">
      <c r="A65" s="37">
        <v>1820</v>
      </c>
      <c r="B65" s="38">
        <v>2075</v>
      </c>
      <c r="C65" s="39" t="s">
        <v>77</v>
      </c>
      <c r="D65" s="7">
        <f>VLOOKUP(A65,'[2]Summary of Checks'!$A:$AK,35,FALSE)</f>
        <v>127892.02000000142</v>
      </c>
      <c r="E65" s="7">
        <f>VLOOKUP($A65,'[2]Sch Data'!$B:$BC,48,FALSE)</f>
        <v>0</v>
      </c>
      <c r="F65" s="7">
        <f>VLOOKUP($A65,'[2]Sch Data'!$B:$BC,49,FALSE)</f>
        <v>19306</v>
      </c>
      <c r="G65" s="7">
        <f>VLOOKUP($A65,'[2]Sch Data'!$B:$BC,50,FALSE)</f>
        <v>1759</v>
      </c>
      <c r="H65" s="7">
        <f>VLOOKUP($A65,'[2]Sch Data'!$B:$BC,51,FALSE)</f>
        <v>49468</v>
      </c>
      <c r="I65" s="7">
        <f>VLOOKUP($A65,'[2]Sch Data'!$B:$BC,52,FALSE)</f>
        <v>56336</v>
      </c>
      <c r="J65" s="7">
        <f>VLOOKUP($A65,'[2]Sch Data'!$B:$BC,53,FALSE)</f>
        <v>0</v>
      </c>
      <c r="K65" s="7">
        <f>VLOOKUP($A65,'[2]Sch Data'!$B:$BC,54,FALSE)</f>
        <v>1023</v>
      </c>
      <c r="L65" s="42"/>
    </row>
    <row r="66" spans="1:12" x14ac:dyDescent="0.35">
      <c r="A66" s="37">
        <v>2334</v>
      </c>
      <c r="B66" s="38">
        <v>3238</v>
      </c>
      <c r="C66" s="39" t="s">
        <v>79</v>
      </c>
      <c r="D66" s="7">
        <f>VLOOKUP(A66,'[2]Summary of Checks'!$A:$AK,35,FALSE)</f>
        <v>63942.760000000126</v>
      </c>
      <c r="E66" s="7">
        <f>VLOOKUP($A66,'[2]Sch Data'!$B:$BC,48,FALSE)</f>
        <v>0</v>
      </c>
      <c r="F66" s="7">
        <f>VLOOKUP($A66,'[2]Sch Data'!$B:$BC,49,FALSE)</f>
        <v>0</v>
      </c>
      <c r="G66" s="7">
        <f>VLOOKUP($A66,'[2]Sch Data'!$B:$BC,50,FALSE)</f>
        <v>0</v>
      </c>
      <c r="H66" s="7">
        <f>VLOOKUP($A66,'[2]Sch Data'!$B:$BC,51,FALSE)</f>
        <v>0</v>
      </c>
      <c r="I66" s="7">
        <f>VLOOKUP($A66,'[2]Sch Data'!$B:$BC,52,FALSE)</f>
        <v>40000</v>
      </c>
      <c r="J66" s="7">
        <f>VLOOKUP($A66,'[2]Sch Data'!$B:$BC,53,FALSE)</f>
        <v>0</v>
      </c>
      <c r="K66" s="7">
        <f>VLOOKUP($A66,'[2]Sch Data'!$B:$BC,54,FALSE)</f>
        <v>23943</v>
      </c>
      <c r="L66" s="42"/>
    </row>
    <row r="67" spans="1:12" x14ac:dyDescent="0.35">
      <c r="A67" s="37">
        <v>2370</v>
      </c>
      <c r="B67" s="38">
        <v>2549</v>
      </c>
      <c r="C67" s="39" t="s">
        <v>80</v>
      </c>
      <c r="D67" s="7">
        <f>VLOOKUP(A67,'[2]Summary of Checks'!$A:$AK,35,FALSE)</f>
        <v>49963.100000000093</v>
      </c>
      <c r="E67" s="7">
        <f>VLOOKUP($A67,'[2]Sch Data'!$B:$BC,48,FALSE)</f>
        <v>0</v>
      </c>
      <c r="F67" s="7">
        <f>VLOOKUP($A67,'[2]Sch Data'!$B:$BC,49,FALSE)</f>
        <v>0</v>
      </c>
      <c r="G67" s="7">
        <f>VLOOKUP($A67,'[2]Sch Data'!$B:$BC,50,FALSE)</f>
        <v>2491</v>
      </c>
      <c r="H67" s="7">
        <f>VLOOKUP($A67,'[2]Sch Data'!$B:$BC,51,FALSE)</f>
        <v>0</v>
      </c>
      <c r="I67" s="7">
        <f>VLOOKUP($A67,'[2]Sch Data'!$B:$BC,52,FALSE)</f>
        <v>47472</v>
      </c>
      <c r="J67" s="7">
        <f>VLOOKUP($A67,'[2]Sch Data'!$B:$BC,53,FALSE)</f>
        <v>0</v>
      </c>
      <c r="K67" s="7">
        <f>VLOOKUP($A67,'[2]Sch Data'!$B:$BC,54,FALSE)</f>
        <v>0</v>
      </c>
      <c r="L67" s="42"/>
    </row>
    <row r="68" spans="1:12" x14ac:dyDescent="0.35">
      <c r="A68" s="37">
        <v>1114</v>
      </c>
      <c r="B68" s="38">
        <v>2611</v>
      </c>
      <c r="C68" s="39" t="s">
        <v>81</v>
      </c>
      <c r="D68" s="7">
        <f>VLOOKUP(A68,'[2]Summary of Checks'!$A:$AK,35,FALSE)</f>
        <v>351000.70999999996</v>
      </c>
      <c r="E68" s="7">
        <f>VLOOKUP($A68,'[2]Sch Data'!$B:$BC,48,FALSE)</f>
        <v>9973</v>
      </c>
      <c r="F68" s="7">
        <f>VLOOKUP($A68,'[2]Sch Data'!$B:$BC,49,FALSE)</f>
        <v>0</v>
      </c>
      <c r="G68" s="7">
        <f>VLOOKUP($A68,'[2]Sch Data'!$B:$BC,50,FALSE)</f>
        <v>34506</v>
      </c>
      <c r="H68" s="7">
        <f>VLOOKUP($A68,'[2]Sch Data'!$B:$BC,51,FALSE)</f>
        <v>0</v>
      </c>
      <c r="I68" s="7">
        <f>VLOOKUP($A68,'[2]Sch Data'!$B:$BC,52,FALSE)</f>
        <v>152923</v>
      </c>
      <c r="J68" s="7">
        <f>VLOOKUP($A68,'[2]Sch Data'!$B:$BC,53,FALSE)</f>
        <v>136907</v>
      </c>
      <c r="K68" s="7">
        <f>VLOOKUP($A68,'[2]Sch Data'!$B:$BC,54,FALSE)</f>
        <v>16692</v>
      </c>
      <c r="L68" s="42"/>
    </row>
    <row r="69" spans="1:12" x14ac:dyDescent="0.35">
      <c r="A69" s="37">
        <v>1822</v>
      </c>
      <c r="B69" s="38">
        <v>2054</v>
      </c>
      <c r="C69" s="39" t="s">
        <v>82</v>
      </c>
      <c r="D69" s="7">
        <f>VLOOKUP(A69,'[2]Summary of Checks'!$A:$AK,35,FALSE)</f>
        <v>270155.63000000012</v>
      </c>
      <c r="E69" s="7">
        <f>VLOOKUP($A69,'[2]Sch Data'!$B:$BC,48,FALSE)</f>
        <v>0</v>
      </c>
      <c r="F69" s="7">
        <f>VLOOKUP($A69,'[2]Sch Data'!$B:$BC,49,FALSE)</f>
        <v>0</v>
      </c>
      <c r="G69" s="7">
        <f>VLOOKUP($A69,'[2]Sch Data'!$B:$BC,50,FALSE)</f>
        <v>50567</v>
      </c>
      <c r="H69" s="7">
        <f>VLOOKUP($A69,'[2]Sch Data'!$B:$BC,51,FALSE)</f>
        <v>0</v>
      </c>
      <c r="I69" s="7">
        <f>VLOOKUP($A69,'[2]Sch Data'!$B:$BC,52,FALSE)</f>
        <v>169589</v>
      </c>
      <c r="J69" s="7">
        <f>VLOOKUP($A69,'[2]Sch Data'!$B:$BC,53,FALSE)</f>
        <v>0</v>
      </c>
      <c r="K69" s="7">
        <f>VLOOKUP($A69,'[2]Sch Data'!$B:$BC,54,FALSE)</f>
        <v>50000</v>
      </c>
      <c r="L69" s="42"/>
    </row>
    <row r="70" spans="1:12" x14ac:dyDescent="0.35">
      <c r="A70" s="37">
        <v>4768</v>
      </c>
      <c r="B70" s="38">
        <v>2005</v>
      </c>
      <c r="C70" s="39" t="s">
        <v>83</v>
      </c>
      <c r="D70" s="7">
        <f>VLOOKUP(A70,'[2]Summary of Checks'!$A:$AK,35,FALSE)</f>
        <v>122531.21999999997</v>
      </c>
      <c r="E70" s="7">
        <f>VLOOKUP($A70,'[2]Sch Data'!$B:$BC,48,FALSE)</f>
        <v>0</v>
      </c>
      <c r="F70" s="7">
        <f>VLOOKUP($A70,'[2]Sch Data'!$B:$BC,49,FALSE)</f>
        <v>0</v>
      </c>
      <c r="G70" s="7">
        <f>VLOOKUP($A70,'[2]Sch Data'!$B:$BC,50,FALSE)</f>
        <v>0</v>
      </c>
      <c r="H70" s="7">
        <f>VLOOKUP($A70,'[2]Sch Data'!$B:$BC,51,FALSE)</f>
        <v>0</v>
      </c>
      <c r="I70" s="7">
        <f>VLOOKUP($A70,'[2]Sch Data'!$B:$BC,52,FALSE)</f>
        <v>0</v>
      </c>
      <c r="J70" s="7">
        <f>VLOOKUP($A70,'[2]Sch Data'!$B:$BC,53,FALSE)</f>
        <v>0</v>
      </c>
      <c r="K70" s="7">
        <f>VLOOKUP($A70,'[2]Sch Data'!$B:$BC,54,FALSE)</f>
        <v>122531</v>
      </c>
      <c r="L70" s="42"/>
    </row>
    <row r="71" spans="1:12" x14ac:dyDescent="0.35">
      <c r="A71" s="37">
        <v>2480</v>
      </c>
      <c r="B71" s="38">
        <v>2380</v>
      </c>
      <c r="C71" s="39" t="s">
        <v>84</v>
      </c>
      <c r="D71" s="7">
        <f>VLOOKUP(A71,'[2]Summary of Checks'!$A:$AK,35,FALSE)</f>
        <v>40198.99000000034</v>
      </c>
      <c r="E71" s="7">
        <f>VLOOKUP($A71,'[2]Sch Data'!$B:$BC,48,FALSE)</f>
        <v>2791</v>
      </c>
      <c r="F71" s="7">
        <f>VLOOKUP($A71,'[2]Sch Data'!$B:$BC,49,FALSE)</f>
        <v>0</v>
      </c>
      <c r="G71" s="7">
        <f>VLOOKUP($A71,'[2]Sch Data'!$B:$BC,50,FALSE)</f>
        <v>0</v>
      </c>
      <c r="H71" s="7">
        <f>VLOOKUP($A71,'[2]Sch Data'!$B:$BC,51,FALSE)</f>
        <v>0</v>
      </c>
      <c r="I71" s="7">
        <f>VLOOKUP($A71,'[2]Sch Data'!$B:$BC,52,FALSE)</f>
        <v>32408</v>
      </c>
      <c r="J71" s="7">
        <f>VLOOKUP($A71,'[2]Sch Data'!$B:$BC,53,FALSE)</f>
        <v>0</v>
      </c>
      <c r="K71" s="7">
        <f>VLOOKUP($A71,'[2]Sch Data'!$B:$BC,54,FALSE)</f>
        <v>5000</v>
      </c>
      <c r="L71" s="42"/>
    </row>
    <row r="72" spans="1:12" x14ac:dyDescent="0.35">
      <c r="A72" s="37">
        <v>1368</v>
      </c>
      <c r="B72" s="38">
        <v>2769</v>
      </c>
      <c r="C72" s="39" t="s">
        <v>86</v>
      </c>
      <c r="D72" s="7">
        <f>VLOOKUP(A72,'[2]Summary of Checks'!$A:$AK,35,FALSE)</f>
        <v>244557.09000000055</v>
      </c>
      <c r="E72" s="7">
        <f>VLOOKUP($A72,'[2]Sch Data'!$B:$BC,48,FALSE)</f>
        <v>12337</v>
      </c>
      <c r="F72" s="7">
        <f>VLOOKUP($A72,'[2]Sch Data'!$B:$BC,49,FALSE)</f>
        <v>0</v>
      </c>
      <c r="G72" s="7">
        <f>VLOOKUP($A72,'[2]Sch Data'!$B:$BC,50,FALSE)</f>
        <v>2013</v>
      </c>
      <c r="H72" s="7">
        <f>VLOOKUP($A72,'[2]Sch Data'!$B:$BC,51,FALSE)</f>
        <v>0</v>
      </c>
      <c r="I72" s="7">
        <f>VLOOKUP($A72,'[2]Sch Data'!$B:$BC,52,FALSE)</f>
        <v>227207</v>
      </c>
      <c r="J72" s="7">
        <f>VLOOKUP($A72,'[2]Sch Data'!$B:$BC,53,FALSE)</f>
        <v>0</v>
      </c>
      <c r="K72" s="7">
        <f>VLOOKUP($A72,'[2]Sch Data'!$B:$BC,54,FALSE)</f>
        <v>3000</v>
      </c>
      <c r="L72" s="42"/>
    </row>
    <row r="73" spans="1:12" x14ac:dyDescent="0.35">
      <c r="A73" s="37">
        <v>1366</v>
      </c>
      <c r="B73" s="38">
        <v>2759</v>
      </c>
      <c r="C73" s="39" t="s">
        <v>87</v>
      </c>
      <c r="D73" s="7">
        <f>VLOOKUP(A73,'[2]Summary of Checks'!$A:$AK,35,FALSE)</f>
        <v>285843.08000000007</v>
      </c>
      <c r="E73" s="7">
        <f>VLOOKUP($A73,'[2]Sch Data'!$B:$BC,48,FALSE)</f>
        <v>0</v>
      </c>
      <c r="F73" s="7">
        <f>VLOOKUP($A73,'[2]Sch Data'!$B:$BC,49,FALSE)</f>
        <v>0</v>
      </c>
      <c r="G73" s="7">
        <f>VLOOKUP($A73,'[2]Sch Data'!$B:$BC,50,FALSE)</f>
        <v>0</v>
      </c>
      <c r="H73" s="7">
        <f>VLOOKUP($A73,'[2]Sch Data'!$B:$BC,51,FALSE)</f>
        <v>0</v>
      </c>
      <c r="I73" s="7">
        <f>VLOOKUP($A73,'[2]Sch Data'!$B:$BC,52,FALSE)</f>
        <v>285843</v>
      </c>
      <c r="J73" s="7">
        <f>VLOOKUP($A73,'[2]Sch Data'!$B:$BC,53,FALSE)</f>
        <v>0</v>
      </c>
      <c r="K73" s="7">
        <f>VLOOKUP($A73,'[2]Sch Data'!$B:$BC,54,FALSE)</f>
        <v>0</v>
      </c>
      <c r="L73" s="42"/>
    </row>
    <row r="74" spans="1:12" x14ac:dyDescent="0.35">
      <c r="A74" s="40">
        <v>2124</v>
      </c>
      <c r="B74" s="38">
        <v>5258</v>
      </c>
      <c r="C74" s="39" t="s">
        <v>88</v>
      </c>
      <c r="D74" s="7">
        <f>VLOOKUP(A74,'[2]Summary of Checks'!$A:$AK,35,FALSE)</f>
        <v>342360.8600000008</v>
      </c>
      <c r="E74" s="7">
        <f>VLOOKUP($A74,'[2]Sch Data'!$B:$BC,48,FALSE)</f>
        <v>0</v>
      </c>
      <c r="F74" s="7">
        <f>VLOOKUP($A74,'[2]Sch Data'!$B:$BC,49,FALSE)</f>
        <v>0</v>
      </c>
      <c r="G74" s="7">
        <f>VLOOKUP($A74,'[2]Sch Data'!$B:$BC,50,FALSE)</f>
        <v>53324</v>
      </c>
      <c r="H74" s="7">
        <f>VLOOKUP($A74,'[2]Sch Data'!$B:$BC,51,FALSE)</f>
        <v>0</v>
      </c>
      <c r="I74" s="7">
        <f>VLOOKUP($A74,'[2]Sch Data'!$B:$BC,52,FALSE)</f>
        <v>266037</v>
      </c>
      <c r="J74" s="7">
        <f>VLOOKUP($A74,'[2]Sch Data'!$B:$BC,53,FALSE)</f>
        <v>0</v>
      </c>
      <c r="K74" s="7">
        <f>VLOOKUP($A74,'[2]Sch Data'!$B:$BC,54,FALSE)</f>
        <v>23000</v>
      </c>
      <c r="L74" s="42"/>
    </row>
    <row r="75" spans="1:12" x14ac:dyDescent="0.35">
      <c r="A75" s="37">
        <v>2512</v>
      </c>
      <c r="B75" s="38">
        <v>3570</v>
      </c>
      <c r="C75" s="39" t="s">
        <v>89</v>
      </c>
      <c r="D75" s="7">
        <f>VLOOKUP(A75,'[2]Summary of Checks'!$A:$AK,35,FALSE)</f>
        <v>47626.650000000373</v>
      </c>
      <c r="E75" s="7">
        <f>VLOOKUP($A75,'[2]Sch Data'!$B:$BC,48,FALSE)</f>
        <v>0</v>
      </c>
      <c r="F75" s="7">
        <f>VLOOKUP($A75,'[2]Sch Data'!$B:$BC,49,FALSE)</f>
        <v>47627</v>
      </c>
      <c r="G75" s="7">
        <f>VLOOKUP($A75,'[2]Sch Data'!$B:$BC,50,FALSE)</f>
        <v>0</v>
      </c>
      <c r="H75" s="7">
        <f>VLOOKUP($A75,'[2]Sch Data'!$B:$BC,51,FALSE)</f>
        <v>0</v>
      </c>
      <c r="I75" s="7">
        <f>VLOOKUP($A75,'[2]Sch Data'!$B:$BC,52,FALSE)</f>
        <v>0</v>
      </c>
      <c r="J75" s="7">
        <f>VLOOKUP($A75,'[2]Sch Data'!$B:$BC,53,FALSE)</f>
        <v>0</v>
      </c>
      <c r="K75" s="7">
        <f>VLOOKUP($A75,'[2]Sch Data'!$B:$BC,54,FALSE)</f>
        <v>0</v>
      </c>
      <c r="L75" s="42"/>
    </row>
    <row r="76" spans="1:12" x14ac:dyDescent="0.35">
      <c r="A76" s="37">
        <v>2536</v>
      </c>
      <c r="B76" s="38">
        <v>2450</v>
      </c>
      <c r="C76" s="39" t="s">
        <v>90</v>
      </c>
      <c r="D76" s="7">
        <f>VLOOKUP(A76,'[2]Summary of Checks'!$A:$AK,35,FALSE)</f>
        <v>220944.53000000003</v>
      </c>
      <c r="E76" s="7">
        <f>VLOOKUP($A76,'[2]Sch Data'!$B:$BC,48,FALSE)</f>
        <v>0</v>
      </c>
      <c r="F76" s="7">
        <f>VLOOKUP($A76,'[2]Sch Data'!$B:$BC,49,FALSE)</f>
        <v>220945</v>
      </c>
      <c r="G76" s="7">
        <f>VLOOKUP($A76,'[2]Sch Data'!$B:$BC,50,FALSE)</f>
        <v>0</v>
      </c>
      <c r="H76" s="7">
        <f>VLOOKUP($A76,'[2]Sch Data'!$B:$BC,51,FALSE)</f>
        <v>0</v>
      </c>
      <c r="I76" s="7">
        <f>VLOOKUP($A76,'[2]Sch Data'!$B:$BC,52,FALSE)</f>
        <v>0</v>
      </c>
      <c r="J76" s="7">
        <f>VLOOKUP($A76,'[2]Sch Data'!$B:$BC,53,FALSE)</f>
        <v>0</v>
      </c>
      <c r="K76" s="7">
        <f>VLOOKUP($A76,'[2]Sch Data'!$B:$BC,54,FALSE)</f>
        <v>0</v>
      </c>
      <c r="L76" s="42"/>
    </row>
    <row r="77" spans="1:12" x14ac:dyDescent="0.35">
      <c r="A77" s="37">
        <v>2560</v>
      </c>
      <c r="B77" s="38">
        <v>2730</v>
      </c>
      <c r="C77" s="39" t="s">
        <v>91</v>
      </c>
      <c r="D77" s="7">
        <f>VLOOKUP(A77,'[2]Summary of Checks'!$A:$AK,35,FALSE)</f>
        <v>162928.28999999969</v>
      </c>
      <c r="E77" s="7">
        <f>VLOOKUP($A77,'[2]Sch Data'!$B:$BC,48,FALSE)</f>
        <v>0</v>
      </c>
      <c r="F77" s="7">
        <f>VLOOKUP($A77,'[2]Sch Data'!$B:$BC,49,FALSE)</f>
        <v>162928</v>
      </c>
      <c r="G77" s="7">
        <f>VLOOKUP($A77,'[2]Sch Data'!$B:$BC,50,FALSE)</f>
        <v>0</v>
      </c>
      <c r="H77" s="7">
        <f>VLOOKUP($A77,'[2]Sch Data'!$B:$BC,51,FALSE)</f>
        <v>0</v>
      </c>
      <c r="I77" s="7">
        <f>VLOOKUP($A77,'[2]Sch Data'!$B:$BC,52,FALSE)</f>
        <v>0</v>
      </c>
      <c r="J77" s="7">
        <f>VLOOKUP($A77,'[2]Sch Data'!$B:$BC,53,FALSE)</f>
        <v>0</v>
      </c>
      <c r="K77" s="7">
        <f>VLOOKUP($A77,'[2]Sch Data'!$B:$BC,54,FALSE)</f>
        <v>0</v>
      </c>
      <c r="L77" s="42"/>
    </row>
    <row r="78" spans="1:12" x14ac:dyDescent="0.35">
      <c r="A78" s="37">
        <v>2568</v>
      </c>
      <c r="B78" s="38">
        <v>3025</v>
      </c>
      <c r="C78" s="39" t="s">
        <v>92</v>
      </c>
      <c r="D78" s="7">
        <f>VLOOKUP(A78,'[2]Summary of Checks'!$A:$AK,35,FALSE)</f>
        <v>27882.389999999898</v>
      </c>
      <c r="E78" s="7">
        <f>VLOOKUP($A78,'[2]Sch Data'!$B:$BC,48,FALSE)</f>
        <v>0</v>
      </c>
      <c r="F78" s="7">
        <f>VLOOKUP($A78,'[2]Sch Data'!$B:$BC,49,FALSE)</f>
        <v>0</v>
      </c>
      <c r="G78" s="7">
        <f>VLOOKUP($A78,'[2]Sch Data'!$B:$BC,50,FALSE)</f>
        <v>0</v>
      </c>
      <c r="H78" s="7">
        <f>VLOOKUP($A78,'[2]Sch Data'!$B:$BC,51,FALSE)</f>
        <v>0</v>
      </c>
      <c r="I78" s="7">
        <f>VLOOKUP($A78,'[2]Sch Data'!$B:$BC,52,FALSE)</f>
        <v>22886</v>
      </c>
      <c r="J78" s="7">
        <f>VLOOKUP($A78,'[2]Sch Data'!$B:$BC,53,FALSE)</f>
        <v>4000</v>
      </c>
      <c r="K78" s="7">
        <f>VLOOKUP($A78,'[2]Sch Data'!$B:$BC,54,FALSE)</f>
        <v>996</v>
      </c>
      <c r="L78" s="42"/>
    </row>
    <row r="79" spans="1:12" x14ac:dyDescent="0.35">
      <c r="A79" s="40">
        <v>2576</v>
      </c>
      <c r="B79" s="38">
        <v>5204</v>
      </c>
      <c r="C79" s="39" t="s">
        <v>93</v>
      </c>
      <c r="D79" s="7">
        <f>VLOOKUP(A79,'[2]Summary of Checks'!$A:$AK,35,FALSE)</f>
        <v>598330.37000000011</v>
      </c>
      <c r="E79" s="7">
        <f>VLOOKUP($A79,'[2]Sch Data'!$B:$BC,48,FALSE)</f>
        <v>0</v>
      </c>
      <c r="F79" s="7">
        <f>VLOOKUP($A79,'[2]Sch Data'!$B:$BC,49,FALSE)</f>
        <v>36322</v>
      </c>
      <c r="G79" s="7">
        <f>VLOOKUP($A79,'[2]Sch Data'!$B:$BC,50,FALSE)</f>
        <v>0</v>
      </c>
      <c r="H79" s="7">
        <f>VLOOKUP($A79,'[2]Sch Data'!$B:$BC,51,FALSE)</f>
        <v>250000</v>
      </c>
      <c r="I79" s="7">
        <f>VLOOKUP($A79,'[2]Sch Data'!$B:$BC,52,FALSE)</f>
        <v>0</v>
      </c>
      <c r="J79" s="7">
        <f>VLOOKUP($A79,'[2]Sch Data'!$B:$BC,53,FALSE)</f>
        <v>25000</v>
      </c>
      <c r="K79" s="7">
        <f>VLOOKUP($A79,'[2]Sch Data'!$B:$BC,54,FALSE)</f>
        <v>287008</v>
      </c>
      <c r="L79" s="42"/>
    </row>
    <row r="80" spans="1:12" x14ac:dyDescent="0.35">
      <c r="A80" s="37">
        <v>2592</v>
      </c>
      <c r="B80" s="38">
        <v>3217</v>
      </c>
      <c r="C80" s="39" t="s">
        <v>94</v>
      </c>
      <c r="D80" s="7">
        <f>VLOOKUP(A80,'[2]Summary of Checks'!$A:$AK,35,FALSE)</f>
        <v>98166.25</v>
      </c>
      <c r="E80" s="7">
        <f>VLOOKUP($A80,'[2]Sch Data'!$B:$BC,48,FALSE)</f>
        <v>0</v>
      </c>
      <c r="F80" s="7">
        <f>VLOOKUP($A80,'[2]Sch Data'!$B:$BC,49,FALSE)</f>
        <v>0</v>
      </c>
      <c r="G80" s="7">
        <f>VLOOKUP($A80,'[2]Sch Data'!$B:$BC,50,FALSE)</f>
        <v>3501</v>
      </c>
      <c r="H80" s="7">
        <f>VLOOKUP($A80,'[2]Sch Data'!$B:$BC,51,FALSE)</f>
        <v>0</v>
      </c>
      <c r="I80" s="7">
        <f>VLOOKUP($A80,'[2]Sch Data'!$B:$BC,52,FALSE)</f>
        <v>84665</v>
      </c>
      <c r="J80" s="7">
        <f>VLOOKUP($A80,'[2]Sch Data'!$B:$BC,53,FALSE)</f>
        <v>0</v>
      </c>
      <c r="K80" s="7">
        <f>VLOOKUP($A80,'[2]Sch Data'!$B:$BC,54,FALSE)</f>
        <v>10000</v>
      </c>
      <c r="L80" s="42"/>
    </row>
    <row r="81" spans="1:12" x14ac:dyDescent="0.35">
      <c r="A81" s="37">
        <v>1824</v>
      </c>
      <c r="B81" s="38">
        <v>2003</v>
      </c>
      <c r="C81" s="39" t="s">
        <v>95</v>
      </c>
      <c r="D81" s="7">
        <f>VLOOKUP(A81,'[3]Summary of Checks'!$A:$AK,35,FALSE)</f>
        <v>237717.77000000002</v>
      </c>
      <c r="E81" s="7">
        <f>VLOOKUP($A81,'[3]Sch Data'!$B:$BC,48,FALSE)</f>
        <v>0</v>
      </c>
      <c r="F81" s="7">
        <f>VLOOKUP($A81,'[3]Sch Data'!$B:$BC,49,FALSE)</f>
        <v>31600</v>
      </c>
      <c r="G81" s="7">
        <f>VLOOKUP($A81,'[3]Sch Data'!$B:$BC,50,FALSE)</f>
        <v>0</v>
      </c>
      <c r="H81" s="7">
        <f>VLOOKUP($A81,'[3]Sch Data'!$B:$BC,51,FALSE)</f>
        <v>16640</v>
      </c>
      <c r="I81" s="7">
        <f>VLOOKUP($A81,'[3]Sch Data'!$B:$BC,52,FALSE)</f>
        <v>163725</v>
      </c>
      <c r="J81" s="7">
        <f>VLOOKUP($A81,'[3]Sch Data'!$B:$BC,53,FALSE)</f>
        <v>5000</v>
      </c>
      <c r="K81" s="7">
        <f>VLOOKUP($A81,'[3]Sch Data'!$B:$BC,54,FALSE)</f>
        <v>20753</v>
      </c>
      <c r="L81" s="42"/>
    </row>
    <row r="82" spans="1:12" x14ac:dyDescent="0.35">
      <c r="A82" s="37">
        <v>2715</v>
      </c>
      <c r="B82" s="38">
        <v>3254</v>
      </c>
      <c r="C82" s="39" t="s">
        <v>96</v>
      </c>
      <c r="D82" s="7">
        <f>VLOOKUP(A82,'[2]Summary of Checks'!$A:$AK,35,FALSE)</f>
        <v>60786.580000000075</v>
      </c>
      <c r="E82" s="7">
        <f>VLOOKUP($A82,'[2]Sch Data'!$B:$BC,48,FALSE)</f>
        <v>0</v>
      </c>
      <c r="F82" s="7">
        <f>VLOOKUP($A82,'[2]Sch Data'!$B:$BC,49,FALSE)</f>
        <v>0</v>
      </c>
      <c r="G82" s="7">
        <f>VLOOKUP($A82,'[2]Sch Data'!$B:$BC,50,FALSE)</f>
        <v>1455</v>
      </c>
      <c r="H82" s="7">
        <f>VLOOKUP($A82,'[2]Sch Data'!$B:$BC,51,FALSE)</f>
        <v>0</v>
      </c>
      <c r="I82" s="7">
        <f>VLOOKUP($A82,'[2]Sch Data'!$B:$BC,52,FALSE)</f>
        <v>16671</v>
      </c>
      <c r="J82" s="7">
        <f>VLOOKUP($A82,'[2]Sch Data'!$B:$BC,53,FALSE)</f>
        <v>15431</v>
      </c>
      <c r="K82" s="7">
        <f>VLOOKUP($A82,'[2]Sch Data'!$B:$BC,54,FALSE)</f>
        <v>27230</v>
      </c>
      <c r="L82" s="42"/>
    </row>
    <row r="83" spans="1:12" x14ac:dyDescent="0.35">
      <c r="A83" s="37">
        <v>2848</v>
      </c>
      <c r="B83" s="38">
        <v>2414</v>
      </c>
      <c r="C83" s="39" t="s">
        <v>97</v>
      </c>
      <c r="D83" s="7">
        <f>VLOOKUP(A83,'[2]Summary of Checks'!$A:$AK,35,FALSE)</f>
        <v>135016.14000000013</v>
      </c>
      <c r="E83" s="7">
        <f>VLOOKUP($A83,'[2]Sch Data'!$B:$BC,48,FALSE)</f>
        <v>0</v>
      </c>
      <c r="F83" s="7">
        <f>VLOOKUP($A83,'[2]Sch Data'!$B:$BC,49,FALSE)</f>
        <v>0</v>
      </c>
      <c r="G83" s="7">
        <f>VLOOKUP($A83,'[2]Sch Data'!$B:$BC,50,FALSE)</f>
        <v>0</v>
      </c>
      <c r="H83" s="7">
        <f>VLOOKUP($A83,'[2]Sch Data'!$B:$BC,51,FALSE)</f>
        <v>0</v>
      </c>
      <c r="I83" s="7">
        <f>VLOOKUP($A83,'[2]Sch Data'!$B:$BC,52,FALSE)</f>
        <v>126175</v>
      </c>
      <c r="J83" s="7">
        <f>VLOOKUP($A83,'[2]Sch Data'!$B:$BC,53,FALSE)</f>
        <v>0</v>
      </c>
      <c r="K83" s="7">
        <f>VLOOKUP($A83,'[2]Sch Data'!$B:$BC,54,FALSE)</f>
        <v>8841</v>
      </c>
      <c r="L83" s="42"/>
    </row>
    <row r="84" spans="1:12" x14ac:dyDescent="0.35">
      <c r="A84" s="37">
        <v>2886</v>
      </c>
      <c r="B84" s="38">
        <v>2737</v>
      </c>
      <c r="C84" s="39" t="s">
        <v>98</v>
      </c>
      <c r="D84" s="7">
        <f>VLOOKUP(A84,'[2]Summary of Checks'!$A:$AK,35,FALSE)</f>
        <v>32017.390000000363</v>
      </c>
      <c r="E84" s="7">
        <f>VLOOKUP($A84,'[2]Sch Data'!$B:$BC,48,FALSE)</f>
        <v>0</v>
      </c>
      <c r="F84" s="7">
        <f>VLOOKUP($A84,'[2]Sch Data'!$B:$BC,49,FALSE)</f>
        <v>0</v>
      </c>
      <c r="G84" s="7">
        <f>VLOOKUP($A84,'[2]Sch Data'!$B:$BC,50,FALSE)</f>
        <v>0</v>
      </c>
      <c r="H84" s="7">
        <f>VLOOKUP($A84,'[2]Sch Data'!$B:$BC,51,FALSE)</f>
        <v>0</v>
      </c>
      <c r="I84" s="7">
        <f>VLOOKUP($A84,'[2]Sch Data'!$B:$BC,52,FALSE)</f>
        <v>18043</v>
      </c>
      <c r="J84" s="7">
        <f>VLOOKUP($A84,'[2]Sch Data'!$B:$BC,53,FALSE)</f>
        <v>0</v>
      </c>
      <c r="K84" s="7">
        <f>VLOOKUP($A84,'[2]Sch Data'!$B:$BC,54,FALSE)</f>
        <v>13974</v>
      </c>
      <c r="L84" s="42"/>
    </row>
    <row r="85" spans="1:12" x14ac:dyDescent="0.35">
      <c r="A85" s="37">
        <v>1828</v>
      </c>
      <c r="B85" s="38">
        <v>2058</v>
      </c>
      <c r="C85" s="39" t="s">
        <v>99</v>
      </c>
      <c r="D85" s="7">
        <f>VLOOKUP(A85,'[2]Summary of Checks'!$A:$AK,35,FALSE)</f>
        <v>-39780.719999999972</v>
      </c>
      <c r="E85" s="7">
        <f>VLOOKUP($A85,'[2]Sch Data'!$B:$BC,48,FALSE)</f>
        <v>0</v>
      </c>
      <c r="F85" s="7">
        <f>VLOOKUP($A85,'[2]Sch Data'!$B:$BC,49,FALSE)</f>
        <v>0</v>
      </c>
      <c r="G85" s="7">
        <f>VLOOKUP($A85,'[2]Sch Data'!$B:$BC,50,FALSE)</f>
        <v>0</v>
      </c>
      <c r="H85" s="7">
        <f>VLOOKUP($A85,'[2]Sch Data'!$B:$BC,51,FALSE)</f>
        <v>0</v>
      </c>
      <c r="I85" s="7">
        <f>VLOOKUP($A85,'[2]Sch Data'!$B:$BC,52,FALSE)</f>
        <v>-39781</v>
      </c>
      <c r="J85" s="7">
        <f>VLOOKUP($A85,'[2]Sch Data'!$B:$BC,53,FALSE)</f>
        <v>0</v>
      </c>
      <c r="K85" s="7">
        <f>VLOOKUP($A85,'[2]Sch Data'!$B:$BC,54,FALSE)</f>
        <v>0</v>
      </c>
      <c r="L85" s="42"/>
    </row>
    <row r="86" spans="1:12" x14ac:dyDescent="0.35">
      <c r="A86" s="37">
        <v>1826</v>
      </c>
      <c r="B86" s="38">
        <v>2057</v>
      </c>
      <c r="C86" s="39" t="s">
        <v>100</v>
      </c>
      <c r="D86" s="7">
        <f>VLOOKUP(A86,'[2]Summary of Checks'!$A:$AK,35,FALSE)</f>
        <v>398801.36999999965</v>
      </c>
      <c r="E86" s="7">
        <f>VLOOKUP($A86,'[2]Sch Data'!$B:$BC,48,FALSE)</f>
        <v>0</v>
      </c>
      <c r="F86" s="7">
        <f>VLOOKUP($A86,'[2]Sch Data'!$B:$BC,49,FALSE)</f>
        <v>0</v>
      </c>
      <c r="G86" s="7">
        <f>VLOOKUP($A86,'[2]Sch Data'!$B:$BC,50,FALSE)</f>
        <v>4357</v>
      </c>
      <c r="H86" s="7">
        <f>VLOOKUP($A86,'[2]Sch Data'!$B:$BC,51,FALSE)</f>
        <v>0</v>
      </c>
      <c r="I86" s="7">
        <f>VLOOKUP($A86,'[2]Sch Data'!$B:$BC,52,FALSE)</f>
        <v>199041</v>
      </c>
      <c r="J86" s="7">
        <f>VLOOKUP($A86,'[2]Sch Data'!$B:$BC,53,FALSE)</f>
        <v>150000</v>
      </c>
      <c r="K86" s="7">
        <f>VLOOKUP($A86,'[2]Sch Data'!$B:$BC,54,FALSE)</f>
        <v>45403</v>
      </c>
      <c r="L86" s="42"/>
    </row>
    <row r="87" spans="1:12" x14ac:dyDescent="0.35">
      <c r="A87" s="37">
        <v>4698</v>
      </c>
      <c r="B87" s="38">
        <v>3029</v>
      </c>
      <c r="C87" s="39" t="s">
        <v>101</v>
      </c>
      <c r="D87" s="7">
        <f>VLOOKUP(A87,'[2]Summary of Checks'!$A:$AK,35,FALSE)</f>
        <v>44186.430000000633</v>
      </c>
      <c r="E87" s="7">
        <f>VLOOKUP($A87,'[2]Sch Data'!$B:$BC,48,FALSE)</f>
        <v>0</v>
      </c>
      <c r="F87" s="7">
        <f>VLOOKUP($A87,'[2]Sch Data'!$B:$BC,49,FALSE)</f>
        <v>0</v>
      </c>
      <c r="G87" s="7">
        <f>VLOOKUP($A87,'[2]Sch Data'!$B:$BC,50,FALSE)</f>
        <v>0</v>
      </c>
      <c r="H87" s="7">
        <f>VLOOKUP($A87,'[2]Sch Data'!$B:$BC,51,FALSE)</f>
        <v>0</v>
      </c>
      <c r="I87" s="7">
        <f>VLOOKUP($A87,'[2]Sch Data'!$B:$BC,52,FALSE)</f>
        <v>44186</v>
      </c>
      <c r="J87" s="7">
        <f>VLOOKUP($A87,'[2]Sch Data'!$B:$BC,53,FALSE)</f>
        <v>0</v>
      </c>
      <c r="K87" s="7">
        <f>VLOOKUP($A87,'[2]Sch Data'!$B:$BC,54,FALSE)</f>
        <v>0</v>
      </c>
      <c r="L87" s="42"/>
    </row>
    <row r="88" spans="1:12" x14ac:dyDescent="0.35">
      <c r="A88" s="37">
        <v>2912</v>
      </c>
      <c r="B88" s="38">
        <v>2740</v>
      </c>
      <c r="C88" s="39" t="s">
        <v>102</v>
      </c>
      <c r="D88" s="7">
        <f>VLOOKUP(A88,'[2]Summary of Checks'!$A:$AK,35,FALSE)</f>
        <v>237038.44000000018</v>
      </c>
      <c r="E88" s="7">
        <f>VLOOKUP($A88,'[2]Sch Data'!$B:$BC,48,FALSE)</f>
        <v>55110</v>
      </c>
      <c r="F88" s="7">
        <f>VLOOKUP($A88,'[2]Sch Data'!$B:$BC,49,FALSE)</f>
        <v>50000</v>
      </c>
      <c r="G88" s="7">
        <f>VLOOKUP($A88,'[2]Sch Data'!$B:$BC,50,FALSE)</f>
        <v>0</v>
      </c>
      <c r="H88" s="7">
        <f>VLOOKUP($A88,'[2]Sch Data'!$B:$BC,51,FALSE)</f>
        <v>0</v>
      </c>
      <c r="I88" s="7">
        <f>VLOOKUP($A88,'[2]Sch Data'!$B:$BC,52,FALSE)</f>
        <v>34843</v>
      </c>
      <c r="J88" s="7">
        <f>VLOOKUP($A88,'[2]Sch Data'!$B:$BC,53,FALSE)</f>
        <v>93785</v>
      </c>
      <c r="K88" s="7">
        <f>VLOOKUP($A88,'[2]Sch Data'!$B:$BC,54,FALSE)</f>
        <v>3300</v>
      </c>
      <c r="L88" s="42"/>
    </row>
    <row r="89" spans="1:12" x14ac:dyDescent="0.35">
      <c r="A89" s="37">
        <v>3234</v>
      </c>
      <c r="B89" s="38">
        <v>2090</v>
      </c>
      <c r="C89" s="39" t="s">
        <v>103</v>
      </c>
      <c r="D89" s="7">
        <f>VLOOKUP(A89,'[2]Summary of Checks'!$A:$AK,35,FALSE)</f>
        <v>98064.139999999199</v>
      </c>
      <c r="E89" s="7">
        <f>VLOOKUP($A89,'[2]Sch Data'!$B:$BC,48,FALSE)</f>
        <v>0</v>
      </c>
      <c r="F89" s="7">
        <f>VLOOKUP($A89,'[2]Sch Data'!$B:$BC,49,FALSE)</f>
        <v>10000</v>
      </c>
      <c r="G89" s="7">
        <f>VLOOKUP($A89,'[2]Sch Data'!$B:$BC,50,FALSE)</f>
        <v>0</v>
      </c>
      <c r="H89" s="7">
        <f>VLOOKUP($A89,'[2]Sch Data'!$B:$BC,51,FALSE)</f>
        <v>0</v>
      </c>
      <c r="I89" s="7">
        <f>VLOOKUP($A89,'[2]Sch Data'!$B:$BC,52,FALSE)</f>
        <v>78278</v>
      </c>
      <c r="J89" s="7">
        <f>VLOOKUP($A89,'[2]Sch Data'!$B:$BC,53,FALSE)</f>
        <v>0</v>
      </c>
      <c r="K89" s="7">
        <f>VLOOKUP($A89,'[2]Sch Data'!$B:$BC,54,FALSE)</f>
        <v>9786</v>
      </c>
      <c r="L89" s="42"/>
    </row>
    <row r="90" spans="1:12" x14ac:dyDescent="0.35">
      <c r="A90" s="37">
        <v>2944</v>
      </c>
      <c r="B90" s="38">
        <v>2500</v>
      </c>
      <c r="C90" s="39" t="s">
        <v>104</v>
      </c>
      <c r="D90" s="7">
        <f>VLOOKUP(A90,'[2]Summary of Checks'!$A:$AK,35,FALSE)</f>
        <v>143877.05999999988</v>
      </c>
      <c r="E90" s="7">
        <f>VLOOKUP($A90,'[2]Sch Data'!$B:$BC,48,FALSE)</f>
        <v>0</v>
      </c>
      <c r="F90" s="7">
        <f>VLOOKUP($A90,'[2]Sch Data'!$B:$BC,49,FALSE)</f>
        <v>0</v>
      </c>
      <c r="G90" s="7">
        <f>VLOOKUP($A90,'[2]Sch Data'!$B:$BC,50,FALSE)</f>
        <v>20377</v>
      </c>
      <c r="H90" s="7">
        <f>VLOOKUP($A90,'[2]Sch Data'!$B:$BC,51,FALSE)</f>
        <v>0</v>
      </c>
      <c r="I90" s="7">
        <f>VLOOKUP($A90,'[2]Sch Data'!$B:$BC,52,FALSE)</f>
        <v>79128</v>
      </c>
      <c r="J90" s="7">
        <f>VLOOKUP($A90,'[2]Sch Data'!$B:$BC,53,FALSE)</f>
        <v>0</v>
      </c>
      <c r="K90" s="7">
        <f>VLOOKUP($A90,'[2]Sch Data'!$B:$BC,54,FALSE)</f>
        <v>44372</v>
      </c>
      <c r="L90" s="42"/>
    </row>
    <row r="91" spans="1:12" x14ac:dyDescent="0.35">
      <c r="A91" s="40">
        <v>1776</v>
      </c>
      <c r="B91" s="38">
        <v>5216</v>
      </c>
      <c r="C91" s="39" t="s">
        <v>106</v>
      </c>
      <c r="D91" s="7">
        <f>VLOOKUP(A91,'[2]Summary of Checks'!$A:$AK,35,FALSE)</f>
        <v>464323.50000000093</v>
      </c>
      <c r="E91" s="7">
        <f>VLOOKUP($A91,'[2]Sch Data'!$B:$BC,48,FALSE)</f>
        <v>0</v>
      </c>
      <c r="F91" s="7">
        <f>VLOOKUP($A91,'[2]Sch Data'!$B:$BC,49,FALSE)</f>
        <v>0</v>
      </c>
      <c r="G91" s="7">
        <f>VLOOKUP($A91,'[2]Sch Data'!$B:$BC,50,FALSE)</f>
        <v>0</v>
      </c>
      <c r="H91" s="7">
        <f>VLOOKUP($A91,'[2]Sch Data'!$B:$BC,51,FALSE)</f>
        <v>0</v>
      </c>
      <c r="I91" s="7">
        <f>VLOOKUP($A91,'[2]Sch Data'!$B:$BC,52,FALSE)</f>
        <v>73043</v>
      </c>
      <c r="J91" s="7">
        <f>VLOOKUP($A91,'[2]Sch Data'!$B:$BC,53,FALSE)</f>
        <v>0</v>
      </c>
      <c r="K91" s="7">
        <f>VLOOKUP($A91,'[2]Sch Data'!$B:$BC,54,FALSE)</f>
        <v>391281</v>
      </c>
      <c r="L91" s="42"/>
    </row>
    <row r="92" spans="1:12" x14ac:dyDescent="0.35">
      <c r="A92" s="37">
        <v>1417</v>
      </c>
      <c r="B92" s="38">
        <v>2013</v>
      </c>
      <c r="C92" s="39" t="s">
        <v>107</v>
      </c>
      <c r="D92" s="7">
        <f>VLOOKUP(A92,'[2]Summary of Checks'!$A:$AK,35,FALSE)</f>
        <v>-192369.21999999974</v>
      </c>
      <c r="E92" s="7">
        <f>VLOOKUP($A92,'[2]Sch Data'!$B:$BC,48,FALSE)</f>
        <v>0</v>
      </c>
      <c r="F92" s="7">
        <f>VLOOKUP($A92,'[2]Sch Data'!$B:$BC,49,FALSE)</f>
        <v>0</v>
      </c>
      <c r="G92" s="7">
        <f>VLOOKUP($A92,'[2]Sch Data'!$B:$BC,50,FALSE)</f>
        <v>0</v>
      </c>
      <c r="H92" s="7">
        <f>VLOOKUP($A92,'[2]Sch Data'!$B:$BC,51,FALSE)</f>
        <v>5000</v>
      </c>
      <c r="I92" s="7">
        <f>VLOOKUP($A92,'[2]Sch Data'!$B:$BC,52,FALSE)</f>
        <v>-202369</v>
      </c>
      <c r="J92" s="7">
        <f>VLOOKUP($A92,'[2]Sch Data'!$B:$BC,53,FALSE)</f>
        <v>0</v>
      </c>
      <c r="K92" s="7">
        <f>VLOOKUP($A92,'[2]Sch Data'!$B:$BC,54,FALSE)</f>
        <v>5000</v>
      </c>
      <c r="L92" s="42"/>
    </row>
    <row r="93" spans="1:12" x14ac:dyDescent="0.35">
      <c r="A93" s="37">
        <v>3788</v>
      </c>
      <c r="B93" s="38">
        <v>2521</v>
      </c>
      <c r="C93" s="39" t="s">
        <v>108</v>
      </c>
      <c r="D93" s="7">
        <f>VLOOKUP(A93,'[2]Summary of Checks'!$A:$AK,35,FALSE)</f>
        <v>147327</v>
      </c>
      <c r="E93" s="7">
        <f>VLOOKUP($A93,'[2]Sch Data'!$B:$BC,48,FALSE)</f>
        <v>0</v>
      </c>
      <c r="F93" s="7">
        <f>VLOOKUP($A93,'[2]Sch Data'!$B:$BC,49,FALSE)</f>
        <v>0</v>
      </c>
      <c r="G93" s="7">
        <f>VLOOKUP($A93,'[2]Sch Data'!$B:$BC,50,FALSE)</f>
        <v>0</v>
      </c>
      <c r="H93" s="7">
        <f>VLOOKUP($A93,'[2]Sch Data'!$B:$BC,51,FALSE)</f>
        <v>0</v>
      </c>
      <c r="I93" s="7">
        <f>VLOOKUP($A93,'[2]Sch Data'!$B:$BC,52,FALSE)</f>
        <v>71169</v>
      </c>
      <c r="J93" s="7">
        <f>VLOOKUP($A93,'[2]Sch Data'!$B:$BC,53,FALSE)</f>
        <v>0</v>
      </c>
      <c r="K93" s="7">
        <f>VLOOKUP($A93,'[2]Sch Data'!$B:$BC,54,FALSE)</f>
        <v>76158</v>
      </c>
      <c r="L93" s="42"/>
    </row>
    <row r="94" spans="1:12" x14ac:dyDescent="0.35">
      <c r="A94" s="37">
        <v>2682</v>
      </c>
      <c r="B94" s="38">
        <v>3006</v>
      </c>
      <c r="C94" s="39" t="s">
        <v>109</v>
      </c>
      <c r="D94" s="7">
        <f>VLOOKUP(A94,'[2]Summary of Checks'!$A:$AK,35,FALSE)</f>
        <v>102369.4299999997</v>
      </c>
      <c r="E94" s="7">
        <f>VLOOKUP($A94,'[2]Sch Data'!$B:$BC,48,FALSE)</f>
        <v>0</v>
      </c>
      <c r="F94" s="7">
        <f>VLOOKUP($A94,'[2]Sch Data'!$B:$BC,49,FALSE)</f>
        <v>0</v>
      </c>
      <c r="G94" s="7">
        <f>VLOOKUP($A94,'[2]Sch Data'!$B:$BC,50,FALSE)</f>
        <v>1611</v>
      </c>
      <c r="H94" s="7">
        <f>VLOOKUP($A94,'[2]Sch Data'!$B:$BC,51,FALSE)</f>
        <v>0</v>
      </c>
      <c r="I94" s="7">
        <f>VLOOKUP($A94,'[2]Sch Data'!$B:$BC,52,FALSE)</f>
        <v>65715</v>
      </c>
      <c r="J94" s="7">
        <f>VLOOKUP($A94,'[2]Sch Data'!$B:$BC,53,FALSE)</f>
        <v>0</v>
      </c>
      <c r="K94" s="7">
        <f>VLOOKUP($A94,'[2]Sch Data'!$B:$BC,54,FALSE)</f>
        <v>35043</v>
      </c>
      <c r="L94" s="42"/>
    </row>
    <row r="95" spans="1:12" x14ac:dyDescent="0.35">
      <c r="A95" s="40">
        <v>4824</v>
      </c>
      <c r="B95" s="38">
        <v>5276</v>
      </c>
      <c r="C95" s="39" t="s">
        <v>110</v>
      </c>
      <c r="D95" s="7">
        <f>VLOOKUP(A95,'[2]Summary of Checks'!$A:$AK,35,FALSE)</f>
        <v>314643.71000000043</v>
      </c>
      <c r="E95" s="7">
        <f>VLOOKUP($A95,'[2]Sch Data'!$B:$BC,48,FALSE)</f>
        <v>0</v>
      </c>
      <c r="F95" s="7">
        <f>VLOOKUP($A95,'[2]Sch Data'!$B:$BC,49,FALSE)</f>
        <v>0</v>
      </c>
      <c r="G95" s="7">
        <f>VLOOKUP($A95,'[2]Sch Data'!$B:$BC,50,FALSE)</f>
        <v>16831</v>
      </c>
      <c r="H95" s="7">
        <f>VLOOKUP($A95,'[2]Sch Data'!$B:$BC,51,FALSE)</f>
        <v>0</v>
      </c>
      <c r="I95" s="7">
        <f>VLOOKUP($A95,'[2]Sch Data'!$B:$BC,52,FALSE)</f>
        <v>125309</v>
      </c>
      <c r="J95" s="7">
        <f>VLOOKUP($A95,'[2]Sch Data'!$B:$BC,53,FALSE)</f>
        <v>0</v>
      </c>
      <c r="K95" s="7">
        <f>VLOOKUP($A95,'[2]Sch Data'!$B:$BC,54,FALSE)</f>
        <v>172504</v>
      </c>
      <c r="L95" s="42"/>
    </row>
    <row r="96" spans="1:12" x14ac:dyDescent="0.35">
      <c r="A96" s="37">
        <v>3052</v>
      </c>
      <c r="B96" s="38">
        <v>3780</v>
      </c>
      <c r="C96" s="39" t="s">
        <v>111</v>
      </c>
      <c r="D96" s="7">
        <f>VLOOKUP(A96,'[2]Summary of Checks'!$A:$AK,35,FALSE)</f>
        <v>6734.910000000149</v>
      </c>
      <c r="E96" s="7">
        <f>VLOOKUP($A96,'[2]Sch Data'!$B:$BC,48,FALSE)</f>
        <v>0</v>
      </c>
      <c r="F96" s="7">
        <f>VLOOKUP($A96,'[2]Sch Data'!$B:$BC,49,FALSE)</f>
        <v>0</v>
      </c>
      <c r="G96" s="7">
        <f>VLOOKUP($A96,'[2]Sch Data'!$B:$BC,50,FALSE)</f>
        <v>0</v>
      </c>
      <c r="H96" s="7">
        <f>VLOOKUP($A96,'[2]Sch Data'!$B:$BC,51,FALSE)</f>
        <v>0</v>
      </c>
      <c r="I96" s="7">
        <f>VLOOKUP($A96,'[2]Sch Data'!$B:$BC,52,FALSE)</f>
        <v>0</v>
      </c>
      <c r="J96" s="7">
        <f>VLOOKUP($A96,'[2]Sch Data'!$B:$BC,53,FALSE)</f>
        <v>0</v>
      </c>
      <c r="K96" s="7">
        <f>VLOOKUP($A96,'[2]Sch Data'!$B:$BC,54,FALSE)</f>
        <v>6735</v>
      </c>
      <c r="L96" s="42"/>
    </row>
    <row r="97" spans="1:12" x14ac:dyDescent="0.35">
      <c r="A97" s="37">
        <v>3050</v>
      </c>
      <c r="B97" s="38">
        <v>2599</v>
      </c>
      <c r="C97" s="39" t="s">
        <v>112</v>
      </c>
      <c r="D97" s="7">
        <f>VLOOKUP(A97,'[2]Summary of Checks'!$A:$AK,35,FALSE)</f>
        <v>71162.680000000051</v>
      </c>
      <c r="E97" s="7">
        <f>VLOOKUP($A97,'[2]Sch Data'!$B:$BC,48,FALSE)</f>
        <v>0</v>
      </c>
      <c r="F97" s="7">
        <f>VLOOKUP($A97,'[2]Sch Data'!$B:$BC,49,FALSE)</f>
        <v>0</v>
      </c>
      <c r="G97" s="7">
        <f>VLOOKUP($A97,'[2]Sch Data'!$B:$BC,50,FALSE)</f>
        <v>0</v>
      </c>
      <c r="H97" s="7">
        <f>VLOOKUP($A97,'[2]Sch Data'!$B:$BC,51,FALSE)</f>
        <v>0</v>
      </c>
      <c r="I97" s="7">
        <f>VLOOKUP($A97,'[2]Sch Data'!$B:$BC,52,FALSE)</f>
        <v>42734</v>
      </c>
      <c r="J97" s="7">
        <f>VLOOKUP($A97,'[2]Sch Data'!$B:$BC,53,FALSE)</f>
        <v>28429</v>
      </c>
      <c r="K97" s="7">
        <f>VLOOKUP($A97,'[2]Sch Data'!$B:$BC,54,FALSE)</f>
        <v>0</v>
      </c>
      <c r="L97" s="42"/>
    </row>
    <row r="98" spans="1:12" x14ac:dyDescent="0.35">
      <c r="A98" s="37">
        <v>3064</v>
      </c>
      <c r="B98" s="38">
        <v>3422</v>
      </c>
      <c r="C98" s="39" t="s">
        <v>113</v>
      </c>
      <c r="D98" s="7">
        <f>VLOOKUP(A98,'[2]Summary of Checks'!$A:$AK,35,FALSE)</f>
        <v>83866.040000000037</v>
      </c>
      <c r="E98" s="7">
        <f>VLOOKUP($A98,'[2]Sch Data'!$B:$BC,48,FALSE)</f>
        <v>0</v>
      </c>
      <c r="F98" s="7">
        <f>VLOOKUP($A98,'[2]Sch Data'!$B:$BC,49,FALSE)</f>
        <v>0</v>
      </c>
      <c r="G98" s="7">
        <f>VLOOKUP($A98,'[2]Sch Data'!$B:$BC,50,FALSE)</f>
        <v>4600</v>
      </c>
      <c r="H98" s="7">
        <f>VLOOKUP($A98,'[2]Sch Data'!$B:$BC,51,FALSE)</f>
        <v>0</v>
      </c>
      <c r="I98" s="7">
        <f>VLOOKUP($A98,'[2]Sch Data'!$B:$BC,52,FALSE)</f>
        <v>18959</v>
      </c>
      <c r="J98" s="7">
        <f>VLOOKUP($A98,'[2]Sch Data'!$B:$BC,53,FALSE)</f>
        <v>0</v>
      </c>
      <c r="K98" s="7">
        <f>VLOOKUP($A98,'[2]Sch Data'!$B:$BC,54,FALSE)</f>
        <v>60307</v>
      </c>
      <c r="L98" s="42"/>
    </row>
    <row r="99" spans="1:12" x14ac:dyDescent="0.35">
      <c r="A99" s="37">
        <v>1372</v>
      </c>
      <c r="B99" s="38">
        <v>2300</v>
      </c>
      <c r="C99" s="39" t="s">
        <v>114</v>
      </c>
      <c r="D99" s="7">
        <f>VLOOKUP(A99,'[2]Summary of Checks'!$A:$AK,35,FALSE)</f>
        <v>63923.86999999918</v>
      </c>
      <c r="E99" s="7">
        <f>VLOOKUP($A99,'[2]Sch Data'!$B:$BC,48,FALSE)</f>
        <v>0</v>
      </c>
      <c r="F99" s="7">
        <f>VLOOKUP($A99,'[2]Sch Data'!$B:$BC,49,FALSE)</f>
        <v>0</v>
      </c>
      <c r="G99" s="7">
        <f>VLOOKUP($A99,'[2]Sch Data'!$B:$BC,50,FALSE)</f>
        <v>0</v>
      </c>
      <c r="H99" s="7">
        <f>VLOOKUP($A99,'[2]Sch Data'!$B:$BC,51,FALSE)</f>
        <v>0</v>
      </c>
      <c r="I99" s="7">
        <f>VLOOKUP($A99,'[2]Sch Data'!$B:$BC,52,FALSE)</f>
        <v>0</v>
      </c>
      <c r="J99" s="7">
        <f>VLOOKUP($A99,'[2]Sch Data'!$B:$BC,53,FALSE)</f>
        <v>0</v>
      </c>
      <c r="K99" s="7">
        <f>VLOOKUP($A99,'[2]Sch Data'!$B:$BC,54,FALSE)</f>
        <v>63924</v>
      </c>
      <c r="L99" s="42"/>
    </row>
    <row r="100" spans="1:12" x14ac:dyDescent="0.35">
      <c r="A100" s="37">
        <v>1376</v>
      </c>
      <c r="B100" s="38">
        <v>2669</v>
      </c>
      <c r="C100" s="39" t="s">
        <v>115</v>
      </c>
      <c r="D100" s="7">
        <f>VLOOKUP(A100,'[2]Summary of Checks'!$A:$AK,35,FALSE)</f>
        <v>133282.05999999959</v>
      </c>
      <c r="E100" s="7">
        <f>VLOOKUP($A100,'[2]Sch Data'!$B:$BC,48,FALSE)</f>
        <v>0</v>
      </c>
      <c r="F100" s="7">
        <f>VLOOKUP($A100,'[2]Sch Data'!$B:$BC,49,FALSE)</f>
        <v>0</v>
      </c>
      <c r="G100" s="7">
        <f>VLOOKUP($A100,'[2]Sch Data'!$B:$BC,50,FALSE)</f>
        <v>26976</v>
      </c>
      <c r="H100" s="7">
        <f>VLOOKUP($A100,'[2]Sch Data'!$B:$BC,51,FALSE)</f>
        <v>0</v>
      </c>
      <c r="I100" s="7">
        <f>VLOOKUP($A100,'[2]Sch Data'!$B:$BC,52,FALSE)</f>
        <v>0</v>
      </c>
      <c r="J100" s="7">
        <f>VLOOKUP($A100,'[2]Sch Data'!$B:$BC,53,FALSE)</f>
        <v>0</v>
      </c>
      <c r="K100" s="7">
        <f>VLOOKUP($A100,'[2]Sch Data'!$B:$BC,54,FALSE)</f>
        <v>106306</v>
      </c>
      <c r="L100" s="42"/>
    </row>
    <row r="101" spans="1:12" x14ac:dyDescent="0.35">
      <c r="A101" s="37">
        <v>1832</v>
      </c>
      <c r="B101" s="38">
        <v>3001</v>
      </c>
      <c r="C101" s="39" t="s">
        <v>117</v>
      </c>
      <c r="D101" s="7">
        <f>VLOOKUP(A101,'[2]Summary of Checks'!$A:$AK,35,FALSE)</f>
        <v>156674.52000000002</v>
      </c>
      <c r="E101" s="7">
        <f>VLOOKUP($A101,'[2]Sch Data'!$B:$BC,48,FALSE)</f>
        <v>0</v>
      </c>
      <c r="F101" s="7">
        <f>VLOOKUP($A101,'[2]Sch Data'!$B:$BC,49,FALSE)</f>
        <v>0</v>
      </c>
      <c r="G101" s="7">
        <f>VLOOKUP($A101,'[2]Sch Data'!$B:$BC,50,FALSE)</f>
        <v>0</v>
      </c>
      <c r="H101" s="7">
        <f>VLOOKUP($A101,'[2]Sch Data'!$B:$BC,51,FALSE)</f>
        <v>0</v>
      </c>
      <c r="I101" s="7">
        <f>VLOOKUP($A101,'[2]Sch Data'!$B:$BC,52,FALSE)</f>
        <v>140452</v>
      </c>
      <c r="J101" s="7">
        <f>VLOOKUP($A101,'[2]Sch Data'!$B:$BC,53,FALSE)</f>
        <v>0</v>
      </c>
      <c r="K101" s="7">
        <f>VLOOKUP($A101,'[2]Sch Data'!$B:$BC,54,FALSE)</f>
        <v>16223</v>
      </c>
      <c r="L101" s="42"/>
    </row>
    <row r="102" spans="1:12" x14ac:dyDescent="0.35">
      <c r="A102" s="37">
        <v>1836</v>
      </c>
      <c r="B102" s="38">
        <v>2017</v>
      </c>
      <c r="C102" s="39" t="s">
        <v>118</v>
      </c>
      <c r="D102" s="7">
        <f>VLOOKUP(A102,'[2]Summary of Checks'!$A:$AK,35,FALSE)</f>
        <v>43859.300000000047</v>
      </c>
      <c r="E102" s="7">
        <f>VLOOKUP($A102,'[2]Sch Data'!$B:$BC,48,FALSE)</f>
        <v>0</v>
      </c>
      <c r="F102" s="7">
        <f>VLOOKUP($A102,'[2]Sch Data'!$B:$BC,49,FALSE)</f>
        <v>0</v>
      </c>
      <c r="G102" s="7">
        <f>VLOOKUP($A102,'[2]Sch Data'!$B:$BC,50,FALSE)</f>
        <v>969</v>
      </c>
      <c r="H102" s="7">
        <f>VLOOKUP($A102,'[2]Sch Data'!$B:$BC,51,FALSE)</f>
        <v>0</v>
      </c>
      <c r="I102" s="7">
        <f>VLOOKUP($A102,'[2]Sch Data'!$B:$BC,52,FALSE)</f>
        <v>33725</v>
      </c>
      <c r="J102" s="7">
        <f>VLOOKUP($A102,'[2]Sch Data'!$B:$BC,53,FALSE)</f>
        <v>0</v>
      </c>
      <c r="K102" s="7">
        <f>VLOOKUP($A102,'[2]Sch Data'!$B:$BC,54,FALSE)</f>
        <v>9165</v>
      </c>
      <c r="L102" s="42"/>
    </row>
    <row r="103" spans="1:12" x14ac:dyDescent="0.35">
      <c r="A103" s="40">
        <v>1122</v>
      </c>
      <c r="B103" s="38">
        <v>5228</v>
      </c>
      <c r="C103" s="39" t="s">
        <v>119</v>
      </c>
      <c r="D103" s="7">
        <f>VLOOKUP(A103,'[2]Summary of Checks'!$A:$AK,35,FALSE)</f>
        <v>456106.08000000054</v>
      </c>
      <c r="E103" s="7">
        <f>VLOOKUP($A103,'[2]Sch Data'!$B:$BC,48,FALSE)</f>
        <v>0</v>
      </c>
      <c r="F103" s="7">
        <f>VLOOKUP($A103,'[2]Sch Data'!$B:$BC,49,FALSE)</f>
        <v>0</v>
      </c>
      <c r="G103" s="7">
        <f>VLOOKUP($A103,'[2]Sch Data'!$B:$BC,50,FALSE)</f>
        <v>0</v>
      </c>
      <c r="H103" s="7">
        <f>VLOOKUP($A103,'[2]Sch Data'!$B:$BC,51,FALSE)</f>
        <v>0</v>
      </c>
      <c r="I103" s="7">
        <f>VLOOKUP($A103,'[2]Sch Data'!$B:$BC,52,FALSE)</f>
        <v>305519</v>
      </c>
      <c r="J103" s="7">
        <f>VLOOKUP($A103,'[2]Sch Data'!$B:$BC,53,FALSE)</f>
        <v>0</v>
      </c>
      <c r="K103" s="7">
        <f>VLOOKUP($A103,'[2]Sch Data'!$B:$BC,54,FALSE)</f>
        <v>150587</v>
      </c>
      <c r="L103" s="42"/>
    </row>
    <row r="104" spans="1:12" x14ac:dyDescent="0.35">
      <c r="A104" s="37">
        <v>3208</v>
      </c>
      <c r="B104" s="38">
        <v>2038</v>
      </c>
      <c r="C104" s="39" t="s">
        <v>120</v>
      </c>
      <c r="D104" s="7">
        <f>VLOOKUP(A104,'[2]Summary of Checks'!$A:$AK,35,FALSE)</f>
        <v>-14368.809999999823</v>
      </c>
      <c r="E104" s="7">
        <f>VLOOKUP($A104,'[2]Sch Data'!$B:$BC,48,FALSE)</f>
        <v>0</v>
      </c>
      <c r="F104" s="7">
        <f>VLOOKUP($A104,'[2]Sch Data'!$B:$BC,49,FALSE)</f>
        <v>0</v>
      </c>
      <c r="G104" s="7">
        <f>VLOOKUP($A104,'[2]Sch Data'!$B:$BC,50,FALSE)</f>
        <v>0</v>
      </c>
      <c r="H104" s="7">
        <f>VLOOKUP($A104,'[2]Sch Data'!$B:$BC,51,FALSE)</f>
        <v>0</v>
      </c>
      <c r="I104" s="7">
        <f>VLOOKUP($A104,'[2]Sch Data'!$B:$BC,52,FALSE)</f>
        <v>-14369</v>
      </c>
      <c r="J104" s="7">
        <f>VLOOKUP($A104,'[2]Sch Data'!$B:$BC,53,FALSE)</f>
        <v>0</v>
      </c>
      <c r="K104" s="7">
        <f>VLOOKUP($A104,'[2]Sch Data'!$B:$BC,54,FALSE)</f>
        <v>0</v>
      </c>
      <c r="L104" s="42"/>
    </row>
    <row r="105" spans="1:12" x14ac:dyDescent="0.35">
      <c r="A105" s="37">
        <v>3216</v>
      </c>
      <c r="B105" s="38">
        <v>2039</v>
      </c>
      <c r="C105" s="39" t="s">
        <v>121</v>
      </c>
      <c r="D105" s="7">
        <f>VLOOKUP(A105,'[2]Summary of Checks'!$A:$AK,35,FALSE)</f>
        <v>6883.0899999997346</v>
      </c>
      <c r="E105" s="7">
        <f>VLOOKUP($A105,'[2]Sch Data'!$B:$BC,48,FALSE)</f>
        <v>0</v>
      </c>
      <c r="F105" s="7">
        <f>VLOOKUP($A105,'[2]Sch Data'!$B:$BC,49,FALSE)</f>
        <v>0</v>
      </c>
      <c r="G105" s="7">
        <f>VLOOKUP($A105,'[2]Sch Data'!$B:$BC,50,FALSE)</f>
        <v>0</v>
      </c>
      <c r="H105" s="7">
        <f>VLOOKUP($A105,'[2]Sch Data'!$B:$BC,51,FALSE)</f>
        <v>0</v>
      </c>
      <c r="I105" s="7">
        <f>VLOOKUP($A105,'[2]Sch Data'!$B:$BC,52,FALSE)</f>
        <v>5883</v>
      </c>
      <c r="J105" s="7">
        <f>VLOOKUP($A105,'[2]Sch Data'!$B:$BC,53,FALSE)</f>
        <v>0</v>
      </c>
      <c r="K105" s="7">
        <f>VLOOKUP($A105,'[2]Sch Data'!$B:$BC,54,FALSE)</f>
        <v>1000</v>
      </c>
      <c r="L105" s="42"/>
    </row>
    <row r="106" spans="1:12" x14ac:dyDescent="0.35">
      <c r="A106" s="40">
        <v>3232</v>
      </c>
      <c r="B106" s="38">
        <v>5257</v>
      </c>
      <c r="C106" s="39" t="s">
        <v>122</v>
      </c>
      <c r="D106" s="7">
        <f>VLOOKUP(A106,'[2]Summary of Checks'!$A:$AK,35,FALSE)</f>
        <v>173018.72999999952</v>
      </c>
      <c r="E106" s="7">
        <f>VLOOKUP($A106,'[2]Sch Data'!$B:$BC,48,FALSE)</f>
        <v>0</v>
      </c>
      <c r="F106" s="7">
        <f>VLOOKUP($A106,'[2]Sch Data'!$B:$BC,49,FALSE)</f>
        <v>0</v>
      </c>
      <c r="G106" s="7">
        <f>VLOOKUP($A106,'[2]Sch Data'!$B:$BC,50,FALSE)</f>
        <v>2957</v>
      </c>
      <c r="H106" s="7">
        <f>VLOOKUP($A106,'[2]Sch Data'!$B:$BC,51,FALSE)</f>
        <v>0</v>
      </c>
      <c r="I106" s="7">
        <f>VLOOKUP($A106,'[2]Sch Data'!$B:$BC,52,FALSE)</f>
        <v>113845</v>
      </c>
      <c r="J106" s="7">
        <f>VLOOKUP($A106,'[2]Sch Data'!$B:$BC,53,FALSE)</f>
        <v>56217</v>
      </c>
      <c r="K106" s="7">
        <f>VLOOKUP($A106,'[2]Sch Data'!$B:$BC,54,FALSE)</f>
        <v>0</v>
      </c>
      <c r="L106" s="42"/>
    </row>
    <row r="107" spans="1:12" x14ac:dyDescent="0.35">
      <c r="A107" s="37">
        <v>3246</v>
      </c>
      <c r="B107" s="38">
        <v>3026</v>
      </c>
      <c r="C107" s="39" t="s">
        <v>123</v>
      </c>
      <c r="D107" s="7">
        <f>VLOOKUP(A107,'[2]Summary of Checks'!$A:$AK,35,FALSE)</f>
        <v>93819.770000000019</v>
      </c>
      <c r="E107" s="7">
        <f>VLOOKUP($A107,'[2]Sch Data'!$B:$BC,48,FALSE)</f>
        <v>0</v>
      </c>
      <c r="F107" s="7">
        <f>VLOOKUP($A107,'[2]Sch Data'!$B:$BC,49,FALSE)</f>
        <v>0</v>
      </c>
      <c r="G107" s="7">
        <f>VLOOKUP($A107,'[2]Sch Data'!$B:$BC,50,FALSE)</f>
        <v>0</v>
      </c>
      <c r="H107" s="7">
        <f>VLOOKUP($A107,'[2]Sch Data'!$B:$BC,51,FALSE)</f>
        <v>0</v>
      </c>
      <c r="I107" s="7">
        <f>VLOOKUP($A107,'[2]Sch Data'!$B:$BC,52,FALSE)</f>
        <v>78944</v>
      </c>
      <c r="J107" s="7">
        <f>VLOOKUP($A107,'[2]Sch Data'!$B:$BC,53,FALSE)</f>
        <v>0</v>
      </c>
      <c r="K107" s="7">
        <f>VLOOKUP($A107,'[2]Sch Data'!$B:$BC,54,FALSE)</f>
        <v>14876</v>
      </c>
      <c r="L107" s="42"/>
    </row>
    <row r="108" spans="1:12" x14ac:dyDescent="0.35">
      <c r="A108" s="40">
        <v>4656</v>
      </c>
      <c r="B108" s="38">
        <v>5242</v>
      </c>
      <c r="C108" s="39" t="s">
        <v>124</v>
      </c>
      <c r="D108" s="7">
        <f>VLOOKUP(A108,'[2]Summary of Checks'!$A:$AK,35,FALSE)</f>
        <v>119644.62999999989</v>
      </c>
      <c r="E108" s="7">
        <f>VLOOKUP($A108,'[2]Sch Data'!$B:$BC,48,FALSE)</f>
        <v>0</v>
      </c>
      <c r="F108" s="7">
        <f>VLOOKUP($A108,'[2]Sch Data'!$B:$BC,49,FALSE)</f>
        <v>0</v>
      </c>
      <c r="G108" s="7">
        <f>VLOOKUP($A108,'[2]Sch Data'!$B:$BC,50,FALSE)</f>
        <v>4704</v>
      </c>
      <c r="H108" s="7">
        <f>VLOOKUP($A108,'[2]Sch Data'!$B:$BC,51,FALSE)</f>
        <v>0</v>
      </c>
      <c r="I108" s="7">
        <f>VLOOKUP($A108,'[2]Sch Data'!$B:$BC,52,FALSE)</f>
        <v>0</v>
      </c>
      <c r="J108" s="7">
        <f>VLOOKUP($A108,'[2]Sch Data'!$B:$BC,53,FALSE)</f>
        <v>111941</v>
      </c>
      <c r="K108" s="7">
        <f>VLOOKUP($A108,'[2]Sch Data'!$B:$BC,54,FALSE)</f>
        <v>3000</v>
      </c>
      <c r="L108" s="42"/>
    </row>
    <row r="109" spans="1:12" x14ac:dyDescent="0.35">
      <c r="A109" s="37">
        <v>1838</v>
      </c>
      <c r="B109" s="38">
        <v>2006</v>
      </c>
      <c r="C109" s="39" t="s">
        <v>125</v>
      </c>
      <c r="D109" s="7">
        <f>VLOOKUP(A109,'[2]Summary of Checks'!$A:$AK,35,FALSE)</f>
        <v>155131.93000000063</v>
      </c>
      <c r="E109" s="7">
        <f>VLOOKUP($A109,'[2]Sch Data'!$B:$BC,48,FALSE)</f>
        <v>17496</v>
      </c>
      <c r="F109" s="7">
        <f>VLOOKUP($A109,'[2]Sch Data'!$B:$BC,49,FALSE)</f>
        <v>0</v>
      </c>
      <c r="G109" s="7">
        <f>VLOOKUP($A109,'[2]Sch Data'!$B:$BC,50,FALSE)</f>
        <v>0</v>
      </c>
      <c r="H109" s="7">
        <f>VLOOKUP($A109,'[2]Sch Data'!$B:$BC,51,FALSE)</f>
        <v>0</v>
      </c>
      <c r="I109" s="7">
        <f>VLOOKUP($A109,'[2]Sch Data'!$B:$BC,52,FALSE)</f>
        <v>55986</v>
      </c>
      <c r="J109" s="7">
        <f>VLOOKUP($A109,'[2]Sch Data'!$B:$BC,53,FALSE)</f>
        <v>0</v>
      </c>
      <c r="K109" s="7">
        <f>VLOOKUP($A109,'[2]Sch Data'!$B:$BC,54,FALSE)</f>
        <v>81650</v>
      </c>
      <c r="L109" s="42"/>
    </row>
    <row r="110" spans="1:12" x14ac:dyDescent="0.35">
      <c r="A110" s="37">
        <v>1734</v>
      </c>
      <c r="B110" s="38">
        <v>2647</v>
      </c>
      <c r="C110" s="39" t="s">
        <v>126</v>
      </c>
      <c r="D110" s="7">
        <f>VLOOKUP(A110,'[2]Summary of Checks'!$A:$AK,35,FALSE)</f>
        <v>215366.85000000009</v>
      </c>
      <c r="E110" s="7">
        <f>VLOOKUP($A110,'[2]Sch Data'!$B:$BC,48,FALSE)</f>
        <v>0</v>
      </c>
      <c r="F110" s="7">
        <f>VLOOKUP($A110,'[2]Sch Data'!$B:$BC,49,FALSE)</f>
        <v>0</v>
      </c>
      <c r="G110" s="7">
        <f>VLOOKUP($A110,'[2]Sch Data'!$B:$BC,50,FALSE)</f>
        <v>2469</v>
      </c>
      <c r="H110" s="7">
        <f>VLOOKUP($A110,'[2]Sch Data'!$B:$BC,51,FALSE)</f>
        <v>0</v>
      </c>
      <c r="I110" s="7">
        <f>VLOOKUP($A110,'[2]Sch Data'!$B:$BC,52,FALSE)</f>
        <v>0</v>
      </c>
      <c r="J110" s="7">
        <f>VLOOKUP($A110,'[2]Sch Data'!$B:$BC,53,FALSE)</f>
        <v>212898</v>
      </c>
      <c r="K110" s="7">
        <f>VLOOKUP($A110,'[2]Sch Data'!$B:$BC,54,FALSE)</f>
        <v>0</v>
      </c>
      <c r="L110" s="42"/>
    </row>
    <row r="111" spans="1:12" x14ac:dyDescent="0.35">
      <c r="A111" s="37">
        <v>1129</v>
      </c>
      <c r="B111" s="38">
        <v>3781</v>
      </c>
      <c r="C111" s="39" t="s">
        <v>127</v>
      </c>
      <c r="D111" s="7">
        <f>VLOOKUP(A111,'[2]Summary of Checks'!$A:$AK,35,FALSE)</f>
        <v>399828.92999999924</v>
      </c>
      <c r="E111" s="7">
        <f>VLOOKUP($A111,'[2]Sch Data'!$B:$BC,48,FALSE)</f>
        <v>0</v>
      </c>
      <c r="F111" s="7">
        <f>VLOOKUP($A111,'[2]Sch Data'!$B:$BC,49,FALSE)</f>
        <v>10000</v>
      </c>
      <c r="G111" s="7">
        <f>VLOOKUP($A111,'[2]Sch Data'!$B:$BC,50,FALSE)</f>
        <v>0</v>
      </c>
      <c r="H111" s="7">
        <f>VLOOKUP($A111,'[2]Sch Data'!$B:$BC,51,FALSE)</f>
        <v>0</v>
      </c>
      <c r="I111" s="7">
        <f>VLOOKUP($A111,'[2]Sch Data'!$B:$BC,52,FALSE)</f>
        <v>0</v>
      </c>
      <c r="J111" s="7">
        <f>VLOOKUP($A111,'[2]Sch Data'!$B:$BC,53,FALSE)</f>
        <v>0</v>
      </c>
      <c r="K111" s="7">
        <f>VLOOKUP($A111,'[2]Sch Data'!$B:$BC,54,FALSE)</f>
        <v>389829</v>
      </c>
      <c r="L111" s="42"/>
    </row>
    <row r="112" spans="1:12" x14ac:dyDescent="0.35">
      <c r="A112" s="37">
        <v>3262</v>
      </c>
      <c r="B112" s="38">
        <v>3610</v>
      </c>
      <c r="C112" s="39" t="s">
        <v>128</v>
      </c>
      <c r="D112" s="7">
        <f>VLOOKUP(A112,'[2]Summary of Checks'!$A:$AK,35,FALSE)</f>
        <v>20036.079999999958</v>
      </c>
      <c r="E112" s="7">
        <f>VLOOKUP($A112,'[2]Sch Data'!$B:$BC,48,FALSE)</f>
        <v>0</v>
      </c>
      <c r="F112" s="7">
        <f>VLOOKUP($A112,'[2]Sch Data'!$B:$BC,49,FALSE)</f>
        <v>20036</v>
      </c>
      <c r="G112" s="7">
        <f>VLOOKUP($A112,'[2]Sch Data'!$B:$BC,50,FALSE)</f>
        <v>0</v>
      </c>
      <c r="H112" s="7">
        <f>VLOOKUP($A112,'[2]Sch Data'!$B:$BC,51,FALSE)</f>
        <v>0</v>
      </c>
      <c r="I112" s="7">
        <f>VLOOKUP($A112,'[2]Sch Data'!$B:$BC,52,FALSE)</f>
        <v>0</v>
      </c>
      <c r="J112" s="7">
        <f>VLOOKUP($A112,'[2]Sch Data'!$B:$BC,53,FALSE)</f>
        <v>0</v>
      </c>
      <c r="K112" s="7">
        <f>VLOOKUP($A112,'[2]Sch Data'!$B:$BC,54,FALSE)</f>
        <v>0</v>
      </c>
      <c r="L112" s="42"/>
    </row>
    <row r="113" spans="1:12" x14ac:dyDescent="0.35">
      <c r="A113" s="37">
        <v>3278</v>
      </c>
      <c r="B113" s="38">
        <v>3530</v>
      </c>
      <c r="C113" s="39" t="s">
        <v>129</v>
      </c>
      <c r="D113" s="7">
        <f>VLOOKUP(A113,'[2]Summary of Checks'!$A:$AK,35,FALSE)</f>
        <v>228940.95000000019</v>
      </c>
      <c r="E113" s="7">
        <f>VLOOKUP($A113,'[2]Sch Data'!$B:$BC,48,FALSE)</f>
        <v>0</v>
      </c>
      <c r="F113" s="7">
        <f>VLOOKUP($A113,'[2]Sch Data'!$B:$BC,49,FALSE)</f>
        <v>0</v>
      </c>
      <c r="G113" s="7">
        <f>VLOOKUP($A113,'[2]Sch Data'!$B:$BC,50,FALSE)</f>
        <v>0</v>
      </c>
      <c r="H113" s="7">
        <f>VLOOKUP($A113,'[2]Sch Data'!$B:$BC,51,FALSE)</f>
        <v>0</v>
      </c>
      <c r="I113" s="7">
        <f>VLOOKUP($A113,'[2]Sch Data'!$B:$BC,52,FALSE)</f>
        <v>74259</v>
      </c>
      <c r="J113" s="7">
        <f>VLOOKUP($A113,'[2]Sch Data'!$B:$BC,53,FALSE)</f>
        <v>0</v>
      </c>
      <c r="K113" s="7">
        <f>VLOOKUP($A113,'[2]Sch Data'!$B:$BC,54,FALSE)</f>
        <v>154682</v>
      </c>
      <c r="L113" s="42"/>
    </row>
    <row r="114" spans="1:12" x14ac:dyDescent="0.35">
      <c r="A114" s="37">
        <v>2992</v>
      </c>
      <c r="B114" s="38">
        <v>2588</v>
      </c>
      <c r="C114" s="39" t="s">
        <v>130</v>
      </c>
      <c r="D114" s="7">
        <f>VLOOKUP(A114,'[2]Summary of Checks'!$A:$AK,35,FALSE)</f>
        <v>95085.459999999963</v>
      </c>
      <c r="E114" s="7">
        <f>VLOOKUP($A114,'[2]Sch Data'!$B:$BC,48,FALSE)</f>
        <v>0</v>
      </c>
      <c r="F114" s="7">
        <f>VLOOKUP($A114,'[2]Sch Data'!$B:$BC,49,FALSE)</f>
        <v>0</v>
      </c>
      <c r="G114" s="7">
        <f>VLOOKUP($A114,'[2]Sch Data'!$B:$BC,50,FALSE)</f>
        <v>0</v>
      </c>
      <c r="H114" s="7">
        <f>VLOOKUP($A114,'[2]Sch Data'!$B:$BC,51,FALSE)</f>
        <v>0</v>
      </c>
      <c r="I114" s="7">
        <f>VLOOKUP($A114,'[2]Sch Data'!$B:$BC,52,FALSE)</f>
        <v>95085</v>
      </c>
      <c r="J114" s="7">
        <f>VLOOKUP($A114,'[2]Sch Data'!$B:$BC,53,FALSE)</f>
        <v>0</v>
      </c>
      <c r="K114" s="7">
        <f>VLOOKUP($A114,'[2]Sch Data'!$B:$BC,54,FALSE)</f>
        <v>0</v>
      </c>
      <c r="L114" s="42"/>
    </row>
    <row r="115" spans="1:12" x14ac:dyDescent="0.35">
      <c r="A115" s="37">
        <v>3350</v>
      </c>
      <c r="B115" s="38">
        <v>2750</v>
      </c>
      <c r="C115" s="39" t="s">
        <v>131</v>
      </c>
      <c r="D115" s="7">
        <f>VLOOKUP(A115,'[2]Summary of Checks'!$A:$AK,35,FALSE)</f>
        <v>-91073.150000000023</v>
      </c>
      <c r="E115" s="7">
        <f>VLOOKUP($A115,'[2]Sch Data'!$B:$BC,48,FALSE)</f>
        <v>0</v>
      </c>
      <c r="F115" s="7">
        <f>VLOOKUP($A115,'[2]Sch Data'!$B:$BC,49,FALSE)</f>
        <v>-91073</v>
      </c>
      <c r="G115" s="7">
        <f>VLOOKUP($A115,'[2]Sch Data'!$B:$BC,50,FALSE)</f>
        <v>0</v>
      </c>
      <c r="H115" s="7">
        <f>VLOOKUP($A115,'[2]Sch Data'!$B:$BC,51,FALSE)</f>
        <v>0</v>
      </c>
      <c r="I115" s="7">
        <f>VLOOKUP($A115,'[2]Sch Data'!$B:$BC,52,FALSE)</f>
        <v>0</v>
      </c>
      <c r="J115" s="7">
        <f>VLOOKUP($A115,'[2]Sch Data'!$B:$BC,53,FALSE)</f>
        <v>0</v>
      </c>
      <c r="K115" s="7">
        <f>VLOOKUP($A115,'[2]Sch Data'!$B:$BC,54,FALSE)</f>
        <v>0</v>
      </c>
      <c r="L115" s="42"/>
    </row>
    <row r="116" spans="1:12" x14ac:dyDescent="0.35">
      <c r="A116" s="37">
        <v>3370</v>
      </c>
      <c r="B116" s="38">
        <v>3239</v>
      </c>
      <c r="C116" s="39" t="s">
        <v>132</v>
      </c>
      <c r="D116" s="7">
        <f>VLOOKUP(A116,'[2]Summary of Checks'!$A:$AK,35,FALSE)</f>
        <v>97831.610000000219</v>
      </c>
      <c r="E116" s="7">
        <f>VLOOKUP($A116,'[2]Sch Data'!$B:$BC,48,FALSE)</f>
        <v>0</v>
      </c>
      <c r="F116" s="7">
        <f>VLOOKUP($A116,'[2]Sch Data'!$B:$BC,49,FALSE)</f>
        <v>0</v>
      </c>
      <c r="G116" s="7">
        <f>VLOOKUP($A116,'[2]Sch Data'!$B:$BC,50,FALSE)</f>
        <v>5796</v>
      </c>
      <c r="H116" s="7">
        <f>VLOOKUP($A116,'[2]Sch Data'!$B:$BC,51,FALSE)</f>
        <v>0</v>
      </c>
      <c r="I116" s="7">
        <f>VLOOKUP($A116,'[2]Sch Data'!$B:$BC,52,FALSE)</f>
        <v>89266</v>
      </c>
      <c r="J116" s="7">
        <f>VLOOKUP($A116,'[2]Sch Data'!$B:$BC,53,FALSE)</f>
        <v>0</v>
      </c>
      <c r="K116" s="7">
        <f>VLOOKUP($A116,'[2]Sch Data'!$B:$BC,54,FALSE)</f>
        <v>2770</v>
      </c>
      <c r="L116" s="42"/>
    </row>
    <row r="117" spans="1:12" x14ac:dyDescent="0.35">
      <c r="A117" s="37">
        <v>2856</v>
      </c>
      <c r="B117" s="38">
        <v>2059</v>
      </c>
      <c r="C117" s="39" t="s">
        <v>133</v>
      </c>
      <c r="D117" s="7">
        <f>VLOOKUP(A117,'[2]Summary of Checks'!$A:$AK,35,FALSE)</f>
        <v>565253.64000000106</v>
      </c>
      <c r="E117" s="7">
        <f>VLOOKUP($A117,'[2]Sch Data'!$B:$BC,48,FALSE)</f>
        <v>147735</v>
      </c>
      <c r="F117" s="7">
        <f>VLOOKUP($A117,'[2]Sch Data'!$B:$BC,49,FALSE)</f>
        <v>0</v>
      </c>
      <c r="G117" s="7">
        <f>VLOOKUP($A117,'[2]Sch Data'!$B:$BC,50,FALSE)</f>
        <v>19411</v>
      </c>
      <c r="H117" s="7">
        <f>VLOOKUP($A117,'[2]Sch Data'!$B:$BC,51,FALSE)</f>
        <v>0</v>
      </c>
      <c r="I117" s="7">
        <f>VLOOKUP($A117,'[2]Sch Data'!$B:$BC,52,FALSE)</f>
        <v>0</v>
      </c>
      <c r="J117" s="7">
        <f>VLOOKUP($A117,'[2]Sch Data'!$B:$BC,53,FALSE)</f>
        <v>378108</v>
      </c>
      <c r="K117" s="7">
        <f>VLOOKUP($A117,'[2]Sch Data'!$B:$BC,54,FALSE)</f>
        <v>20000</v>
      </c>
      <c r="L117" s="42"/>
    </row>
    <row r="118" spans="1:12" x14ac:dyDescent="0.35">
      <c r="A118" s="40">
        <v>4714</v>
      </c>
      <c r="B118" s="38">
        <v>5271</v>
      </c>
      <c r="C118" s="39" t="s">
        <v>134</v>
      </c>
      <c r="D118" s="7">
        <f>VLOOKUP(A118,'[2]Summary of Checks'!$A:$AK,35,FALSE)</f>
        <v>127461.92000000039</v>
      </c>
      <c r="E118" s="7">
        <f>VLOOKUP($A118,'[2]Sch Data'!$B:$BC,48,FALSE)</f>
        <v>0</v>
      </c>
      <c r="F118" s="7">
        <f>VLOOKUP($A118,'[2]Sch Data'!$B:$BC,49,FALSE)</f>
        <v>0</v>
      </c>
      <c r="G118" s="7">
        <f>VLOOKUP($A118,'[2]Sch Data'!$B:$BC,50,FALSE)</f>
        <v>7309</v>
      </c>
      <c r="H118" s="7">
        <f>VLOOKUP($A118,'[2]Sch Data'!$B:$BC,51,FALSE)</f>
        <v>0</v>
      </c>
      <c r="I118" s="7">
        <f>VLOOKUP($A118,'[2]Sch Data'!$B:$BC,52,FALSE)</f>
        <v>120153</v>
      </c>
      <c r="J118" s="7">
        <f>VLOOKUP($A118,'[2]Sch Data'!$B:$BC,53,FALSE)</f>
        <v>0</v>
      </c>
      <c r="K118" s="7">
        <f>VLOOKUP($A118,'[2]Sch Data'!$B:$BC,54,FALSE)</f>
        <v>0</v>
      </c>
      <c r="L118" s="42"/>
    </row>
    <row r="119" spans="1:12" x14ac:dyDescent="0.35">
      <c r="A119" s="37">
        <v>4438</v>
      </c>
      <c r="B119" s="38">
        <v>2074</v>
      </c>
      <c r="C119" s="39" t="s">
        <v>135</v>
      </c>
      <c r="D119" s="7">
        <f>VLOOKUP(A119,'[2]Summary of Checks'!$A:$AK,35,FALSE)</f>
        <v>56878.290000000037</v>
      </c>
      <c r="E119" s="7">
        <f>VLOOKUP($A119,'[2]Sch Data'!$B:$BC,48,FALSE)</f>
        <v>0</v>
      </c>
      <c r="F119" s="7">
        <f>VLOOKUP($A119,'[2]Sch Data'!$B:$BC,49,FALSE)</f>
        <v>0</v>
      </c>
      <c r="G119" s="7">
        <f>VLOOKUP($A119,'[2]Sch Data'!$B:$BC,50,FALSE)</f>
        <v>0</v>
      </c>
      <c r="H119" s="7">
        <f>VLOOKUP($A119,'[2]Sch Data'!$B:$BC,51,FALSE)</f>
        <v>0</v>
      </c>
      <c r="I119" s="7">
        <f>VLOOKUP($A119,'[2]Sch Data'!$B:$BC,52,FALSE)</f>
        <v>232</v>
      </c>
      <c r="J119" s="7">
        <f>VLOOKUP($A119,'[2]Sch Data'!$B:$BC,53,FALSE)</f>
        <v>54000</v>
      </c>
      <c r="K119" s="7">
        <f>VLOOKUP($A119,'[2]Sch Data'!$B:$BC,54,FALSE)</f>
        <v>2646</v>
      </c>
      <c r="L119" s="42"/>
    </row>
    <row r="120" spans="1:12" x14ac:dyDescent="0.35">
      <c r="A120" s="40">
        <v>4852</v>
      </c>
      <c r="B120" s="38">
        <v>5221</v>
      </c>
      <c r="C120" s="39" t="s">
        <v>136</v>
      </c>
      <c r="D120" s="7">
        <f>VLOOKUP(A120,'[2]Summary of Checks'!$A:$AK,35,FALSE)</f>
        <v>85370.09999999986</v>
      </c>
      <c r="E120" s="7">
        <f>VLOOKUP($A120,'[2]Sch Data'!$B:$BC,48,FALSE)</f>
        <v>0</v>
      </c>
      <c r="F120" s="7">
        <f>VLOOKUP($A120,'[2]Sch Data'!$B:$BC,49,FALSE)</f>
        <v>0</v>
      </c>
      <c r="G120" s="7">
        <f>VLOOKUP($A120,'[2]Sch Data'!$B:$BC,50,FALSE)</f>
        <v>0</v>
      </c>
      <c r="H120" s="7">
        <f>VLOOKUP($A120,'[2]Sch Data'!$B:$BC,51,FALSE)</f>
        <v>0</v>
      </c>
      <c r="I120" s="7">
        <f>VLOOKUP($A120,'[2]Sch Data'!$B:$BC,52,FALSE)</f>
        <v>51654</v>
      </c>
      <c r="J120" s="7">
        <f>VLOOKUP($A120,'[2]Sch Data'!$B:$BC,53,FALSE)</f>
        <v>0</v>
      </c>
      <c r="K120" s="7">
        <f>VLOOKUP($A120,'[2]Sch Data'!$B:$BC,54,FALSE)</f>
        <v>33716</v>
      </c>
      <c r="L120" s="42"/>
    </row>
    <row r="121" spans="1:12" x14ac:dyDescent="0.35">
      <c r="A121" s="37">
        <v>3176</v>
      </c>
      <c r="B121" s="38">
        <v>2606</v>
      </c>
      <c r="C121" s="39" t="s">
        <v>269</v>
      </c>
      <c r="D121" s="7">
        <f>VLOOKUP(A121,'[2]Summary of Checks'!$A:$AK,35,FALSE)</f>
        <v>1049376.5200000005</v>
      </c>
      <c r="E121" s="7">
        <f>VLOOKUP($A121,'[2]Sch Data'!$B:$BC,48,FALSE)</f>
        <v>0</v>
      </c>
      <c r="F121" s="7">
        <f>VLOOKUP($A121,'[2]Sch Data'!$B:$BC,49,FALSE)</f>
        <v>0</v>
      </c>
      <c r="G121" s="7">
        <f>VLOOKUP($A121,'[2]Sch Data'!$B:$BC,50,FALSE)</f>
        <v>59444</v>
      </c>
      <c r="H121" s="7">
        <f>VLOOKUP($A121,'[2]Sch Data'!$B:$BC,51,FALSE)</f>
        <v>0</v>
      </c>
      <c r="I121" s="7">
        <f>VLOOKUP($A121,'[2]Sch Data'!$B:$BC,52,FALSE)</f>
        <v>376934</v>
      </c>
      <c r="J121" s="7">
        <f>VLOOKUP($A121,'[2]Sch Data'!$B:$BC,53,FALSE)</f>
        <v>0</v>
      </c>
      <c r="K121" s="7">
        <f>VLOOKUP($A121,'[2]Sch Data'!$B:$BC,54,FALSE)</f>
        <v>612999</v>
      </c>
      <c r="L121" s="42"/>
    </row>
    <row r="122" spans="1:12" x14ac:dyDescent="0.35">
      <c r="A122" s="37">
        <v>1846</v>
      </c>
      <c r="B122" s="38">
        <v>2063</v>
      </c>
      <c r="C122" s="39" t="s">
        <v>138</v>
      </c>
      <c r="D122" s="7">
        <f>VLOOKUP(A122,'[2]Summary of Checks'!$A:$AK,35,FALSE)</f>
        <v>287781.89999999967</v>
      </c>
      <c r="E122" s="7">
        <f>VLOOKUP($A122,'[2]Sch Data'!$B:$BC,48,FALSE)</f>
        <v>0</v>
      </c>
      <c r="F122" s="7">
        <f>VLOOKUP($A122,'[2]Sch Data'!$B:$BC,49,FALSE)</f>
        <v>176244</v>
      </c>
      <c r="G122" s="7">
        <f>VLOOKUP($A122,'[2]Sch Data'!$B:$BC,50,FALSE)</f>
        <v>0</v>
      </c>
      <c r="H122" s="7">
        <f>VLOOKUP($A122,'[2]Sch Data'!$B:$BC,51,FALSE)</f>
        <v>0</v>
      </c>
      <c r="I122" s="7">
        <f>VLOOKUP($A122,'[2]Sch Data'!$B:$BC,52,FALSE)</f>
        <v>0</v>
      </c>
      <c r="J122" s="7">
        <f>VLOOKUP($A122,'[2]Sch Data'!$B:$BC,53,FALSE)</f>
        <v>101062</v>
      </c>
      <c r="K122" s="7">
        <f>VLOOKUP($A122,'[2]Sch Data'!$B:$BC,54,FALSE)</f>
        <v>10476</v>
      </c>
      <c r="L122" s="42"/>
    </row>
    <row r="123" spans="1:12" x14ac:dyDescent="0.35">
      <c r="A123" s="37">
        <v>1844</v>
      </c>
      <c r="B123" s="38">
        <v>2062</v>
      </c>
      <c r="C123" s="39" t="s">
        <v>139</v>
      </c>
      <c r="D123" s="7">
        <f>VLOOKUP(A123,'[2]Summary of Checks'!$A:$AK,35,FALSE)</f>
        <v>428470.0700000003</v>
      </c>
      <c r="E123" s="7">
        <f>VLOOKUP($A123,'[2]Sch Data'!$B:$BC,48,FALSE)</f>
        <v>0</v>
      </c>
      <c r="F123" s="7">
        <f>VLOOKUP($A123,'[2]Sch Data'!$B:$BC,49,FALSE)</f>
        <v>203780</v>
      </c>
      <c r="G123" s="7">
        <f>VLOOKUP($A123,'[2]Sch Data'!$B:$BC,50,FALSE)</f>
        <v>49873</v>
      </c>
      <c r="H123" s="7">
        <f>VLOOKUP($A123,'[2]Sch Data'!$B:$BC,51,FALSE)</f>
        <v>0</v>
      </c>
      <c r="I123" s="7">
        <f>VLOOKUP($A123,'[2]Sch Data'!$B:$BC,52,FALSE)</f>
        <v>0</v>
      </c>
      <c r="J123" s="7">
        <f>VLOOKUP($A123,'[2]Sch Data'!$B:$BC,53,FALSE)</f>
        <v>135573</v>
      </c>
      <c r="K123" s="7">
        <f>VLOOKUP($A123,'[2]Sch Data'!$B:$BC,54,FALSE)</f>
        <v>39244</v>
      </c>
      <c r="L123" s="42"/>
    </row>
    <row r="124" spans="1:12" x14ac:dyDescent="0.35">
      <c r="A124" s="37">
        <v>3402</v>
      </c>
      <c r="B124" s="38">
        <v>3670</v>
      </c>
      <c r="C124" s="39" t="s">
        <v>140</v>
      </c>
      <c r="D124" s="7">
        <f>VLOOKUP(A124,'[2]Summary of Checks'!$A:$AK,35,FALSE)</f>
        <v>88432.220000000205</v>
      </c>
      <c r="E124" s="7">
        <f>VLOOKUP($A124,'[2]Sch Data'!$B:$BC,48,FALSE)</f>
        <v>0</v>
      </c>
      <c r="F124" s="7">
        <f>VLOOKUP($A124,'[2]Sch Data'!$B:$BC,49,FALSE)</f>
        <v>88432</v>
      </c>
      <c r="G124" s="7">
        <f>VLOOKUP($A124,'[2]Sch Data'!$B:$BC,50,FALSE)</f>
        <v>0</v>
      </c>
      <c r="H124" s="7">
        <f>VLOOKUP($A124,'[2]Sch Data'!$B:$BC,51,FALSE)</f>
        <v>0</v>
      </c>
      <c r="I124" s="7">
        <f>VLOOKUP($A124,'[2]Sch Data'!$B:$BC,52,FALSE)</f>
        <v>0</v>
      </c>
      <c r="J124" s="7">
        <f>VLOOKUP($A124,'[2]Sch Data'!$B:$BC,53,FALSE)</f>
        <v>0</v>
      </c>
      <c r="K124" s="7">
        <f>VLOOKUP($A124,'[2]Sch Data'!$B:$BC,54,FALSE)</f>
        <v>0</v>
      </c>
      <c r="L124" s="42"/>
    </row>
    <row r="125" spans="1:12" x14ac:dyDescent="0.35">
      <c r="A125" s="37">
        <v>1848</v>
      </c>
      <c r="B125" s="38">
        <v>2007</v>
      </c>
      <c r="C125" s="39" t="s">
        <v>141</v>
      </c>
      <c r="D125" s="7">
        <f>VLOOKUP(A125,'[2]Summary of Checks'!$A:$AK,35,FALSE)</f>
        <v>163296.46999999974</v>
      </c>
      <c r="E125" s="7">
        <f>VLOOKUP($A125,'[2]Sch Data'!$B:$BC,48,FALSE)</f>
        <v>0</v>
      </c>
      <c r="F125" s="7">
        <f>VLOOKUP($A125,'[2]Sch Data'!$B:$BC,49,FALSE)</f>
        <v>0</v>
      </c>
      <c r="G125" s="7">
        <f>VLOOKUP($A125,'[2]Sch Data'!$B:$BC,50,FALSE)</f>
        <v>0</v>
      </c>
      <c r="H125" s="7">
        <f>VLOOKUP($A125,'[2]Sch Data'!$B:$BC,51,FALSE)</f>
        <v>0</v>
      </c>
      <c r="I125" s="7">
        <f>VLOOKUP($A125,'[2]Sch Data'!$B:$BC,52,FALSE)</f>
        <v>154780</v>
      </c>
      <c r="J125" s="7">
        <f>VLOOKUP($A125,'[2]Sch Data'!$B:$BC,53,FALSE)</f>
        <v>8516</v>
      </c>
      <c r="K125" s="7">
        <f>VLOOKUP($A125,'[2]Sch Data'!$B:$BC,54,FALSE)</f>
        <v>0</v>
      </c>
      <c r="L125" s="42"/>
    </row>
    <row r="126" spans="1:12" x14ac:dyDescent="0.35">
      <c r="A126" s="37">
        <v>3440</v>
      </c>
      <c r="B126" s="38">
        <v>2733</v>
      </c>
      <c r="C126" s="39" t="s">
        <v>142</v>
      </c>
      <c r="D126" s="7">
        <f>VLOOKUP(A126,'[2]Summary of Checks'!$A:$AK,35,FALSE)</f>
        <v>21986.730000000214</v>
      </c>
      <c r="E126" s="7">
        <f>VLOOKUP($A126,'[2]Sch Data'!$B:$BC,48,FALSE)</f>
        <v>0</v>
      </c>
      <c r="F126" s="7">
        <f>VLOOKUP($A126,'[2]Sch Data'!$B:$BC,49,FALSE)</f>
        <v>19987</v>
      </c>
      <c r="G126" s="7">
        <f>VLOOKUP($A126,'[2]Sch Data'!$B:$BC,50,FALSE)</f>
        <v>0</v>
      </c>
      <c r="H126" s="7">
        <f>VLOOKUP($A126,'[2]Sch Data'!$B:$BC,51,FALSE)</f>
        <v>0</v>
      </c>
      <c r="I126" s="7">
        <f>VLOOKUP($A126,'[2]Sch Data'!$B:$BC,52,FALSE)</f>
        <v>0</v>
      </c>
      <c r="J126" s="7">
        <f>VLOOKUP($A126,'[2]Sch Data'!$B:$BC,53,FALSE)</f>
        <v>0</v>
      </c>
      <c r="K126" s="7">
        <f>VLOOKUP($A126,'[2]Sch Data'!$B:$BC,54,FALSE)</f>
        <v>2000</v>
      </c>
      <c r="L126" s="42"/>
    </row>
    <row r="127" spans="1:12" x14ac:dyDescent="0.35">
      <c r="A127" s="37">
        <v>3456</v>
      </c>
      <c r="B127" s="38">
        <v>2760</v>
      </c>
      <c r="C127" s="39" t="s">
        <v>143</v>
      </c>
      <c r="D127" s="7">
        <f>VLOOKUP(A127,'[2]Summary of Checks'!$A:$AK,35,FALSE)</f>
        <v>-3995.8800000001211</v>
      </c>
      <c r="E127" s="7">
        <f>VLOOKUP($A127,'[2]Sch Data'!$B:$BC,48,FALSE)</f>
        <v>0</v>
      </c>
      <c r="F127" s="7">
        <f>VLOOKUP($A127,'[2]Sch Data'!$B:$BC,49,FALSE)</f>
        <v>0</v>
      </c>
      <c r="G127" s="7">
        <f>VLOOKUP($A127,'[2]Sch Data'!$B:$BC,50,FALSE)</f>
        <v>0</v>
      </c>
      <c r="H127" s="7">
        <f>VLOOKUP($A127,'[2]Sch Data'!$B:$BC,51,FALSE)</f>
        <v>0</v>
      </c>
      <c r="I127" s="7">
        <f>VLOOKUP($A127,'[2]Sch Data'!$B:$BC,52,FALSE)</f>
        <v>-3996</v>
      </c>
      <c r="J127" s="7">
        <f>VLOOKUP($A127,'[2]Sch Data'!$B:$BC,53,FALSE)</f>
        <v>0</v>
      </c>
      <c r="K127" s="7">
        <f>VLOOKUP($A127,'[2]Sch Data'!$B:$BC,54,FALSE)</f>
        <v>0</v>
      </c>
      <c r="L127" s="42"/>
    </row>
    <row r="128" spans="1:12" x14ac:dyDescent="0.35">
      <c r="A128" s="37">
        <v>1850</v>
      </c>
      <c r="B128" s="38">
        <v>2008</v>
      </c>
      <c r="C128" s="39" t="s">
        <v>144</v>
      </c>
      <c r="D128" s="7">
        <f>VLOOKUP(A128,'[2]Summary of Checks'!$A:$AK,35,FALSE)</f>
        <v>54250.809999999125</v>
      </c>
      <c r="E128" s="7">
        <f>VLOOKUP($A128,'[2]Sch Data'!$B:$BC,48,FALSE)</f>
        <v>3604</v>
      </c>
      <c r="F128" s="7">
        <f>VLOOKUP($A128,'[2]Sch Data'!$B:$BC,49,FALSE)</f>
        <v>0</v>
      </c>
      <c r="G128" s="7">
        <f>VLOOKUP($A128,'[2]Sch Data'!$B:$BC,50,FALSE)</f>
        <v>0</v>
      </c>
      <c r="H128" s="7">
        <f>VLOOKUP($A128,'[2]Sch Data'!$B:$BC,51,FALSE)</f>
        <v>0</v>
      </c>
      <c r="I128" s="7">
        <f>VLOOKUP($A128,'[2]Sch Data'!$B:$BC,52,FALSE)</f>
        <v>50647</v>
      </c>
      <c r="J128" s="7">
        <f>VLOOKUP($A128,'[2]Sch Data'!$B:$BC,53,FALSE)</f>
        <v>0</v>
      </c>
      <c r="K128" s="7">
        <f>VLOOKUP($A128,'[2]Sch Data'!$B:$BC,54,FALSE)</f>
        <v>0</v>
      </c>
      <c r="L128" s="42"/>
    </row>
    <row r="129" spans="1:12" x14ac:dyDescent="0.35">
      <c r="A129" s="40">
        <v>4770</v>
      </c>
      <c r="B129" s="38">
        <v>2004</v>
      </c>
      <c r="C129" s="39" t="s">
        <v>145</v>
      </c>
      <c r="D129" s="7">
        <f>VLOOKUP(A129,'[2]Summary of Checks'!$A:$AK,35,FALSE)</f>
        <v>31428.441999998875</v>
      </c>
      <c r="E129" s="7">
        <f>VLOOKUP($A129,'[2]Sch Data'!$B:$BC,48,FALSE)</f>
        <v>0</v>
      </c>
      <c r="F129" s="7">
        <f>VLOOKUP($A129,'[2]Sch Data'!$B:$BC,49,FALSE)</f>
        <v>0</v>
      </c>
      <c r="G129" s="7">
        <f>VLOOKUP($A129,'[2]Sch Data'!$B:$BC,50,FALSE)</f>
        <v>0</v>
      </c>
      <c r="H129" s="7">
        <f>VLOOKUP($A129,'[2]Sch Data'!$B:$BC,51,FALSE)</f>
        <v>0</v>
      </c>
      <c r="I129" s="7">
        <f>VLOOKUP($A129,'[2]Sch Data'!$B:$BC,52,FALSE)</f>
        <v>31428</v>
      </c>
      <c r="J129" s="7">
        <f>VLOOKUP($A129,'[2]Sch Data'!$B:$BC,53,FALSE)</f>
        <v>0</v>
      </c>
      <c r="K129" s="7">
        <f>VLOOKUP($A129,'[2]Sch Data'!$B:$BC,54,FALSE)</f>
        <v>0</v>
      </c>
      <c r="L129" s="42"/>
    </row>
    <row r="130" spans="1:12" x14ac:dyDescent="0.35">
      <c r="A130" s="37">
        <v>1784</v>
      </c>
      <c r="B130" s="38">
        <v>2027</v>
      </c>
      <c r="C130" s="39" t="s">
        <v>146</v>
      </c>
      <c r="D130" s="7">
        <f>VLOOKUP(A130,'[2]Summary of Checks'!$A:$AK,35,FALSE)</f>
        <v>109039.44000000088</v>
      </c>
      <c r="E130" s="7">
        <f>VLOOKUP($A130,'[2]Sch Data'!$B:$BC,48,FALSE)</f>
        <v>0</v>
      </c>
      <c r="F130" s="7">
        <f>VLOOKUP($A130,'[2]Sch Data'!$B:$BC,49,FALSE)</f>
        <v>0</v>
      </c>
      <c r="G130" s="7">
        <f>VLOOKUP($A130,'[2]Sch Data'!$B:$BC,50,FALSE)</f>
        <v>0</v>
      </c>
      <c r="H130" s="7">
        <f>VLOOKUP($A130,'[2]Sch Data'!$B:$BC,51,FALSE)</f>
        <v>0</v>
      </c>
      <c r="I130" s="7">
        <f>VLOOKUP($A130,'[2]Sch Data'!$B:$BC,52,FALSE)</f>
        <v>89986</v>
      </c>
      <c r="J130" s="7">
        <f>VLOOKUP($A130,'[2]Sch Data'!$B:$BC,53,FALSE)</f>
        <v>11053</v>
      </c>
      <c r="K130" s="7">
        <f>VLOOKUP($A130,'[2]Sch Data'!$B:$BC,54,FALSE)</f>
        <v>8000</v>
      </c>
      <c r="L130" s="42"/>
    </row>
    <row r="131" spans="1:12" x14ac:dyDescent="0.35">
      <c r="A131" s="37">
        <v>1852</v>
      </c>
      <c r="B131" s="38">
        <v>2010</v>
      </c>
      <c r="C131" s="39" t="s">
        <v>147</v>
      </c>
      <c r="D131" s="7">
        <f>VLOOKUP(A131,'[2]Summary of Checks'!$A:$AK,35,FALSE)</f>
        <v>190721.21999999994</v>
      </c>
      <c r="E131" s="7">
        <f>VLOOKUP($A131,'[2]Sch Data'!$B:$BC,48,FALSE)</f>
        <v>0</v>
      </c>
      <c r="F131" s="7">
        <f>VLOOKUP($A131,'[2]Sch Data'!$B:$BC,49,FALSE)</f>
        <v>0</v>
      </c>
      <c r="G131" s="7">
        <f>VLOOKUP($A131,'[2]Sch Data'!$B:$BC,50,FALSE)</f>
        <v>0</v>
      </c>
      <c r="H131" s="7">
        <f>VLOOKUP($A131,'[2]Sch Data'!$B:$BC,51,FALSE)</f>
        <v>0</v>
      </c>
      <c r="I131" s="7">
        <f>VLOOKUP($A131,'[2]Sch Data'!$B:$BC,52,FALSE)</f>
        <v>95756</v>
      </c>
      <c r="J131" s="7">
        <f>VLOOKUP($A131,'[2]Sch Data'!$B:$BC,53,FALSE)</f>
        <v>84965</v>
      </c>
      <c r="K131" s="7">
        <f>VLOOKUP($A131,'[2]Sch Data'!$B:$BC,54,FALSE)</f>
        <v>10000</v>
      </c>
      <c r="L131" s="42"/>
    </row>
    <row r="132" spans="1:12" x14ac:dyDescent="0.35">
      <c r="A132" s="37">
        <v>1854</v>
      </c>
      <c r="B132" s="38">
        <v>3040</v>
      </c>
      <c r="C132" s="39" t="s">
        <v>148</v>
      </c>
      <c r="D132" s="7">
        <f>VLOOKUP(A132,'[2]Summary of Checks'!$A:$AK,35,FALSE)</f>
        <v>29339.410000000382</v>
      </c>
      <c r="E132" s="7">
        <f>VLOOKUP($A132,'[2]Sch Data'!$B:$BC,48,FALSE)</f>
        <v>0</v>
      </c>
      <c r="F132" s="7">
        <f>VLOOKUP($A132,'[2]Sch Data'!$B:$BC,49,FALSE)</f>
        <v>0</v>
      </c>
      <c r="G132" s="7">
        <f>VLOOKUP($A132,'[2]Sch Data'!$B:$BC,50,FALSE)</f>
        <v>0</v>
      </c>
      <c r="H132" s="7">
        <f>VLOOKUP($A132,'[2]Sch Data'!$B:$BC,51,FALSE)</f>
        <v>0</v>
      </c>
      <c r="I132" s="7">
        <f>VLOOKUP($A132,'[2]Sch Data'!$B:$BC,52,FALSE)</f>
        <v>29339</v>
      </c>
      <c r="J132" s="7">
        <f>VLOOKUP($A132,'[2]Sch Data'!$B:$BC,53,FALSE)</f>
        <v>0</v>
      </c>
      <c r="K132" s="7">
        <f>VLOOKUP($A132,'[2]Sch Data'!$B:$BC,54,FALSE)</f>
        <v>0</v>
      </c>
      <c r="L132" s="42"/>
    </row>
    <row r="133" spans="1:12" x14ac:dyDescent="0.35">
      <c r="A133" s="37">
        <v>1858</v>
      </c>
      <c r="B133" s="38">
        <v>2056</v>
      </c>
      <c r="C133" s="39" t="s">
        <v>149</v>
      </c>
      <c r="D133" s="7">
        <f>VLOOKUP(A133,'[2]Summary of Checks'!$A:$AK,35,FALSE)</f>
        <v>28917.819999999832</v>
      </c>
      <c r="E133" s="7">
        <f>VLOOKUP($A133,'[2]Sch Data'!$B:$BC,48,FALSE)</f>
        <v>0</v>
      </c>
      <c r="F133" s="7">
        <f>VLOOKUP($A133,'[2]Sch Data'!$B:$BC,49,FALSE)</f>
        <v>9866</v>
      </c>
      <c r="G133" s="7">
        <f>VLOOKUP($A133,'[2]Sch Data'!$B:$BC,50,FALSE)</f>
        <v>0</v>
      </c>
      <c r="H133" s="7">
        <f>VLOOKUP($A133,'[2]Sch Data'!$B:$BC,51,FALSE)</f>
        <v>0</v>
      </c>
      <c r="I133" s="7">
        <f>VLOOKUP($A133,'[2]Sch Data'!$B:$BC,52,FALSE)</f>
        <v>0</v>
      </c>
      <c r="J133" s="7">
        <f>VLOOKUP($A133,'[2]Sch Data'!$B:$BC,53,FALSE)</f>
        <v>0</v>
      </c>
      <c r="K133" s="7">
        <f>VLOOKUP($A133,'[2]Sch Data'!$B:$BC,54,FALSE)</f>
        <v>19052</v>
      </c>
      <c r="L133" s="42"/>
    </row>
    <row r="134" spans="1:12" x14ac:dyDescent="0.35">
      <c r="A134" s="37">
        <v>1856</v>
      </c>
      <c r="B134" s="38">
        <v>2055</v>
      </c>
      <c r="C134" s="39" t="s">
        <v>150</v>
      </c>
      <c r="D134" s="7">
        <f>VLOOKUP(A134,'[2]Summary of Checks'!$A:$AK,35,FALSE)</f>
        <v>279556.83999999985</v>
      </c>
      <c r="E134" s="7">
        <f>VLOOKUP($A134,'[2]Sch Data'!$B:$BC,48,FALSE)</f>
        <v>0</v>
      </c>
      <c r="F134" s="7">
        <f>VLOOKUP($A134,'[2]Sch Data'!$B:$BC,49,FALSE)</f>
        <v>78349</v>
      </c>
      <c r="G134" s="7">
        <f>VLOOKUP($A134,'[2]Sch Data'!$B:$BC,50,FALSE)</f>
        <v>28229</v>
      </c>
      <c r="H134" s="7">
        <f>VLOOKUP($A134,'[2]Sch Data'!$B:$BC,51,FALSE)</f>
        <v>0</v>
      </c>
      <c r="I134" s="7">
        <f>VLOOKUP($A134,'[2]Sch Data'!$B:$BC,52,FALSE)</f>
        <v>43723</v>
      </c>
      <c r="J134" s="7">
        <f>VLOOKUP($A134,'[2]Sch Data'!$B:$BC,53,FALSE)</f>
        <v>94256</v>
      </c>
      <c r="K134" s="7">
        <f>VLOOKUP($A134,'[2]Sch Data'!$B:$BC,54,FALSE)</f>
        <v>35000</v>
      </c>
      <c r="L134" s="42"/>
    </row>
    <row r="135" spans="1:12" x14ac:dyDescent="0.35">
      <c r="A135" s="37">
        <v>1240</v>
      </c>
      <c r="B135" s="38">
        <v>2799</v>
      </c>
      <c r="C135" s="39" t="s">
        <v>151</v>
      </c>
      <c r="D135" s="7">
        <f>VLOOKUP(A135,'[2]Summary of Checks'!$A:$AK,35,FALSE)</f>
        <v>-21956.920000000158</v>
      </c>
      <c r="E135" s="7">
        <f>VLOOKUP($A135,'[2]Sch Data'!$B:$BC,48,FALSE)</f>
        <v>0</v>
      </c>
      <c r="F135" s="7">
        <f>VLOOKUP($A135,'[2]Sch Data'!$B:$BC,49,FALSE)</f>
        <v>0</v>
      </c>
      <c r="G135" s="7">
        <f>VLOOKUP($A135,'[2]Sch Data'!$B:$BC,50,FALSE)</f>
        <v>0</v>
      </c>
      <c r="H135" s="7">
        <f>VLOOKUP($A135,'[2]Sch Data'!$B:$BC,51,FALSE)</f>
        <v>0</v>
      </c>
      <c r="I135" s="7">
        <f>VLOOKUP($A135,'[2]Sch Data'!$B:$BC,52,FALSE)</f>
        <v>0</v>
      </c>
      <c r="J135" s="7">
        <f>VLOOKUP($A135,'[2]Sch Data'!$B:$BC,53,FALSE)</f>
        <v>0</v>
      </c>
      <c r="K135" s="7">
        <f>VLOOKUP($A135,'[2]Sch Data'!$B:$BC,54,FALSE)</f>
        <v>-21957</v>
      </c>
      <c r="L135" s="42"/>
    </row>
    <row r="136" spans="1:12" x14ac:dyDescent="0.35">
      <c r="A136" s="37">
        <v>1888</v>
      </c>
      <c r="B136" s="38">
        <v>3839</v>
      </c>
      <c r="C136" s="39" t="s">
        <v>270</v>
      </c>
      <c r="D136" s="7">
        <f>VLOOKUP(A136,'[2]Summary of Checks'!$A:$AK,35,FALSE)</f>
        <v>-32270.129999999423</v>
      </c>
      <c r="E136" s="7">
        <f>VLOOKUP($A136,'[2]Sch Data'!$B:$BC,48,FALSE)</f>
        <v>0</v>
      </c>
      <c r="F136" s="7">
        <f>VLOOKUP($A136,'[2]Sch Data'!$B:$BC,49,FALSE)</f>
        <v>0</v>
      </c>
      <c r="G136" s="7">
        <f>VLOOKUP($A136,'[2]Sch Data'!$B:$BC,50,FALSE)</f>
        <v>0</v>
      </c>
      <c r="H136" s="7">
        <f>VLOOKUP($A136,'[2]Sch Data'!$B:$BC,51,FALSE)</f>
        <v>0</v>
      </c>
      <c r="I136" s="7">
        <f>VLOOKUP($A136,'[2]Sch Data'!$B:$BC,52,FALSE)</f>
        <v>0</v>
      </c>
      <c r="J136" s="7">
        <f>VLOOKUP($A136,'[2]Sch Data'!$B:$BC,53,FALSE)</f>
        <v>0</v>
      </c>
      <c r="K136" s="7">
        <f>VLOOKUP($A136,'[2]Sch Data'!$B:$BC,54,FALSE)</f>
        <v>-32270</v>
      </c>
      <c r="L136" s="42"/>
    </row>
    <row r="137" spans="1:12" x14ac:dyDescent="0.35">
      <c r="A137" s="37">
        <v>1258</v>
      </c>
      <c r="B137" s="38">
        <v>2541</v>
      </c>
      <c r="C137" s="39" t="s">
        <v>153</v>
      </c>
      <c r="D137" s="7">
        <f>VLOOKUP(A137,'[2]Summary of Checks'!$A:$AK,35,FALSE)</f>
        <v>141628.13000000012</v>
      </c>
      <c r="E137" s="7">
        <f>VLOOKUP($A137,'[2]Sch Data'!$B:$BC,48,FALSE)</f>
        <v>0</v>
      </c>
      <c r="F137" s="7">
        <f>VLOOKUP($A137,'[2]Sch Data'!$B:$BC,49,FALSE)</f>
        <v>0</v>
      </c>
      <c r="G137" s="7">
        <f>VLOOKUP($A137,'[2]Sch Data'!$B:$BC,50,FALSE)</f>
        <v>0</v>
      </c>
      <c r="H137" s="7">
        <f>VLOOKUP($A137,'[2]Sch Data'!$B:$BC,51,FALSE)</f>
        <v>0</v>
      </c>
      <c r="I137" s="7">
        <f>VLOOKUP($A137,'[2]Sch Data'!$B:$BC,52,FALSE)</f>
        <v>20197</v>
      </c>
      <c r="J137" s="7">
        <f>VLOOKUP($A137,'[2]Sch Data'!$B:$BC,53,FALSE)</f>
        <v>119431</v>
      </c>
      <c r="K137" s="7">
        <f>VLOOKUP($A137,'[2]Sch Data'!$B:$BC,54,FALSE)</f>
        <v>2000</v>
      </c>
      <c r="L137" s="42"/>
    </row>
    <row r="138" spans="1:12" x14ac:dyDescent="0.35">
      <c r="A138" s="37">
        <v>1256</v>
      </c>
      <c r="B138" s="38">
        <v>2181</v>
      </c>
      <c r="C138" s="39" t="s">
        <v>154</v>
      </c>
      <c r="D138" s="7">
        <f>VLOOKUP(A138,'[2]Summary of Checks'!$A:$AK,35,FALSE)</f>
        <v>133357.37000000034</v>
      </c>
      <c r="E138" s="7">
        <f>VLOOKUP($A138,'[2]Sch Data'!$B:$BC,48,FALSE)</f>
        <v>0</v>
      </c>
      <c r="F138" s="7">
        <f>VLOOKUP($A138,'[2]Sch Data'!$B:$BC,49,FALSE)</f>
        <v>0</v>
      </c>
      <c r="G138" s="7">
        <f>VLOOKUP($A138,'[2]Sch Data'!$B:$BC,50,FALSE)</f>
        <v>0</v>
      </c>
      <c r="H138" s="7">
        <f>VLOOKUP($A138,'[2]Sch Data'!$B:$BC,51,FALSE)</f>
        <v>0</v>
      </c>
      <c r="I138" s="7">
        <f>VLOOKUP($A138,'[2]Sch Data'!$B:$BC,52,FALSE)</f>
        <v>0</v>
      </c>
      <c r="J138" s="7">
        <f>VLOOKUP($A138,'[2]Sch Data'!$B:$BC,53,FALSE)</f>
        <v>131357</v>
      </c>
      <c r="K138" s="7">
        <f>VLOOKUP($A138,'[2]Sch Data'!$B:$BC,54,FALSE)</f>
        <v>2000</v>
      </c>
      <c r="L138" s="42"/>
    </row>
    <row r="139" spans="1:12" x14ac:dyDescent="0.35">
      <c r="A139" s="37">
        <v>3670</v>
      </c>
      <c r="B139" s="38">
        <v>3730</v>
      </c>
      <c r="C139" s="39" t="s">
        <v>155</v>
      </c>
      <c r="D139" s="7">
        <f>VLOOKUP(A139,'[2]Summary of Checks'!$A:$AK,35,FALSE)</f>
        <v>8400.440000000177</v>
      </c>
      <c r="E139" s="7">
        <f>VLOOKUP($A139,'[2]Sch Data'!$B:$BC,48,FALSE)</f>
        <v>0</v>
      </c>
      <c r="F139" s="7">
        <f>VLOOKUP($A139,'[2]Sch Data'!$B:$BC,49,FALSE)</f>
        <v>8400</v>
      </c>
      <c r="G139" s="7">
        <f>VLOOKUP($A139,'[2]Sch Data'!$B:$BC,50,FALSE)</f>
        <v>0</v>
      </c>
      <c r="H139" s="7">
        <f>VLOOKUP($A139,'[2]Sch Data'!$B:$BC,51,FALSE)</f>
        <v>0</v>
      </c>
      <c r="I139" s="7">
        <f>VLOOKUP($A139,'[2]Sch Data'!$B:$BC,52,FALSE)</f>
        <v>0</v>
      </c>
      <c r="J139" s="7">
        <f>VLOOKUP($A139,'[2]Sch Data'!$B:$BC,53,FALSE)</f>
        <v>0</v>
      </c>
      <c r="K139" s="7">
        <f>VLOOKUP($A139,'[2]Sch Data'!$B:$BC,54,FALSE)</f>
        <v>0</v>
      </c>
      <c r="L139" s="42"/>
    </row>
    <row r="140" spans="1:12" x14ac:dyDescent="0.35">
      <c r="A140" s="37">
        <v>3750</v>
      </c>
      <c r="B140" s="38">
        <v>2460</v>
      </c>
      <c r="C140" s="39" t="s">
        <v>156</v>
      </c>
      <c r="D140" s="7">
        <f>VLOOKUP(A140,'[2]Summary of Checks'!$A:$AK,35,FALSE)</f>
        <v>79591.279999999912</v>
      </c>
      <c r="E140" s="7">
        <f>VLOOKUP($A140,'[2]Sch Data'!$B:$BC,48,FALSE)</f>
        <v>0</v>
      </c>
      <c r="F140" s="7">
        <f>VLOOKUP($A140,'[2]Sch Data'!$B:$BC,49,FALSE)</f>
        <v>0</v>
      </c>
      <c r="G140" s="7">
        <f>VLOOKUP($A140,'[2]Sch Data'!$B:$BC,50,FALSE)</f>
        <v>0</v>
      </c>
      <c r="H140" s="7">
        <f>VLOOKUP($A140,'[2]Sch Data'!$B:$BC,51,FALSE)</f>
        <v>0</v>
      </c>
      <c r="I140" s="7">
        <f>VLOOKUP($A140,'[2]Sch Data'!$B:$BC,52,FALSE)</f>
        <v>0</v>
      </c>
      <c r="J140" s="7">
        <f>VLOOKUP($A140,'[2]Sch Data'!$B:$BC,53,FALSE)</f>
        <v>0</v>
      </c>
      <c r="K140" s="7">
        <f>VLOOKUP($A140,'[2]Sch Data'!$B:$BC,54,FALSE)</f>
        <v>79591</v>
      </c>
      <c r="L140" s="42"/>
    </row>
    <row r="141" spans="1:12" x14ac:dyDescent="0.35">
      <c r="A141" s="37">
        <v>3758</v>
      </c>
      <c r="B141" s="38">
        <v>3247</v>
      </c>
      <c r="C141" s="39" t="s">
        <v>157</v>
      </c>
      <c r="D141" s="7">
        <f>VLOOKUP(A141,'[2]Summary of Checks'!$A:$AK,35,FALSE)</f>
        <v>155251.0900000002</v>
      </c>
      <c r="E141" s="7">
        <f>VLOOKUP($A141,'[2]Sch Data'!$B:$BC,48,FALSE)</f>
        <v>0</v>
      </c>
      <c r="F141" s="7">
        <f>VLOOKUP($A141,'[2]Sch Data'!$B:$BC,49,FALSE)</f>
        <v>155251</v>
      </c>
      <c r="G141" s="7">
        <f>VLOOKUP($A141,'[2]Sch Data'!$B:$BC,50,FALSE)</f>
        <v>0</v>
      </c>
      <c r="H141" s="7">
        <f>VLOOKUP($A141,'[2]Sch Data'!$B:$BC,51,FALSE)</f>
        <v>0</v>
      </c>
      <c r="I141" s="7">
        <f>VLOOKUP($A141,'[2]Sch Data'!$B:$BC,52,FALSE)</f>
        <v>0</v>
      </c>
      <c r="J141" s="7">
        <f>VLOOKUP($A141,'[2]Sch Data'!$B:$BC,53,FALSE)</f>
        <v>0</v>
      </c>
      <c r="K141" s="7">
        <f>VLOOKUP($A141,'[2]Sch Data'!$B:$BC,54,FALSE)</f>
        <v>0</v>
      </c>
      <c r="L141" s="42"/>
    </row>
    <row r="142" spans="1:12" x14ac:dyDescent="0.35">
      <c r="A142" s="37">
        <v>2975</v>
      </c>
      <c r="B142" s="38">
        <v>3840</v>
      </c>
      <c r="C142" s="39" t="s">
        <v>158</v>
      </c>
      <c r="D142" s="7">
        <f>VLOOKUP(A142,'[2]Summary of Checks'!$A:$AK,35,FALSE)</f>
        <v>233738.32000000053</v>
      </c>
      <c r="E142" s="7">
        <f>VLOOKUP($A142,'[2]Sch Data'!$B:$BC,48,FALSE)</f>
        <v>0</v>
      </c>
      <c r="F142" s="7">
        <f>VLOOKUP($A142,'[2]Sch Data'!$B:$BC,49,FALSE)</f>
        <v>0</v>
      </c>
      <c r="G142" s="7">
        <f>VLOOKUP($A142,'[2]Sch Data'!$B:$BC,50,FALSE)</f>
        <v>10608</v>
      </c>
      <c r="H142" s="7">
        <f>VLOOKUP($A142,'[2]Sch Data'!$B:$BC,51,FALSE)</f>
        <v>0</v>
      </c>
      <c r="I142" s="7">
        <f>VLOOKUP($A142,'[2]Sch Data'!$B:$BC,52,FALSE)</f>
        <v>148741</v>
      </c>
      <c r="J142" s="7">
        <f>VLOOKUP($A142,'[2]Sch Data'!$B:$BC,53,FALSE)</f>
        <v>0</v>
      </c>
      <c r="K142" s="7">
        <f>VLOOKUP($A142,'[2]Sch Data'!$B:$BC,54,FALSE)</f>
        <v>74389</v>
      </c>
      <c r="L142" s="42"/>
    </row>
    <row r="143" spans="1:12" x14ac:dyDescent="0.35">
      <c r="A143" s="37">
        <v>1860</v>
      </c>
      <c r="B143" s="38">
        <v>2317</v>
      </c>
      <c r="C143" s="39" t="s">
        <v>159</v>
      </c>
      <c r="D143" s="7">
        <f>VLOOKUP(A143,'[2]Summary of Checks'!$A:$AK,35,FALSE)</f>
        <v>210302.80000000028</v>
      </c>
      <c r="E143" s="7">
        <f>VLOOKUP($A143,'[2]Sch Data'!$B:$BC,48,FALSE)</f>
        <v>0</v>
      </c>
      <c r="F143" s="7">
        <f>VLOOKUP($A143,'[2]Sch Data'!$B:$BC,49,FALSE)</f>
        <v>150604</v>
      </c>
      <c r="G143" s="7">
        <f>VLOOKUP($A143,'[2]Sch Data'!$B:$BC,50,FALSE)</f>
        <v>13000</v>
      </c>
      <c r="H143" s="7">
        <f>VLOOKUP($A143,'[2]Sch Data'!$B:$BC,51,FALSE)</f>
        <v>5654</v>
      </c>
      <c r="I143" s="7">
        <f>VLOOKUP($A143,'[2]Sch Data'!$B:$BC,52,FALSE)</f>
        <v>0</v>
      </c>
      <c r="J143" s="7">
        <f>VLOOKUP($A143,'[2]Sch Data'!$B:$BC,53,FALSE)</f>
        <v>0</v>
      </c>
      <c r="K143" s="7">
        <f>VLOOKUP($A143,'[2]Sch Data'!$B:$BC,54,FALSE)</f>
        <v>41045</v>
      </c>
      <c r="L143" s="42"/>
    </row>
    <row r="144" spans="1:12" x14ac:dyDescent="0.35">
      <c r="A144" s="40">
        <v>3810</v>
      </c>
      <c r="B144" s="38">
        <v>5226</v>
      </c>
      <c r="C144" s="39" t="s">
        <v>160</v>
      </c>
      <c r="D144" s="7">
        <f>VLOOKUP(A144,'[2]Summary of Checks'!$A:$AK,35,FALSE)</f>
        <v>444971.1799999997</v>
      </c>
      <c r="E144" s="7">
        <f>VLOOKUP($A144,'[2]Sch Data'!$B:$BC,48,FALSE)</f>
        <v>7618</v>
      </c>
      <c r="F144" s="7">
        <f>VLOOKUP($A144,'[2]Sch Data'!$B:$BC,49,FALSE)</f>
        <v>0</v>
      </c>
      <c r="G144" s="7">
        <f>VLOOKUP($A144,'[2]Sch Data'!$B:$BC,50,FALSE)</f>
        <v>12725</v>
      </c>
      <c r="H144" s="7">
        <f>VLOOKUP($A144,'[2]Sch Data'!$B:$BC,51,FALSE)</f>
        <v>0</v>
      </c>
      <c r="I144" s="7">
        <f>VLOOKUP($A144,'[2]Sch Data'!$B:$BC,52,FALSE)</f>
        <v>229655</v>
      </c>
      <c r="J144" s="7">
        <f>VLOOKUP($A144,'[2]Sch Data'!$B:$BC,53,FALSE)</f>
        <v>0</v>
      </c>
      <c r="K144" s="7">
        <f>VLOOKUP($A144,'[2]Sch Data'!$B:$BC,54,FALSE)</f>
        <v>194973</v>
      </c>
      <c r="L144" s="42"/>
    </row>
    <row r="145" spans="1:12" x14ac:dyDescent="0.35">
      <c r="A145" s="37">
        <v>3908</v>
      </c>
      <c r="B145" s="38">
        <v>3131</v>
      </c>
      <c r="C145" s="39" t="s">
        <v>161</v>
      </c>
      <c r="D145" s="7">
        <f>VLOOKUP(A145,'[2]Summary of Checks'!$A:$AK,35,FALSE)</f>
        <v>-9926.2299999999814</v>
      </c>
      <c r="E145" s="7">
        <f>VLOOKUP($A145,'[2]Sch Data'!$B:$BC,48,FALSE)</f>
        <v>0</v>
      </c>
      <c r="F145" s="7">
        <f>VLOOKUP($A145,'[2]Sch Data'!$B:$BC,49,FALSE)</f>
        <v>0</v>
      </c>
      <c r="G145" s="7">
        <f>VLOOKUP($A145,'[2]Sch Data'!$B:$BC,50,FALSE)</f>
        <v>0</v>
      </c>
      <c r="H145" s="7">
        <f>VLOOKUP($A145,'[2]Sch Data'!$B:$BC,51,FALSE)</f>
        <v>0</v>
      </c>
      <c r="I145" s="7">
        <f>VLOOKUP($A145,'[2]Sch Data'!$B:$BC,52,FALSE)</f>
        <v>-9926</v>
      </c>
      <c r="J145" s="7">
        <f>VLOOKUP($A145,'[2]Sch Data'!$B:$BC,53,FALSE)</f>
        <v>0</v>
      </c>
      <c r="K145" s="7">
        <f>VLOOKUP($A145,'[2]Sch Data'!$B:$BC,54,FALSE)</f>
        <v>0</v>
      </c>
      <c r="L145" s="42"/>
    </row>
    <row r="146" spans="1:12" x14ac:dyDescent="0.35">
      <c r="A146" s="37">
        <v>1262</v>
      </c>
      <c r="B146" s="38">
        <v>2911</v>
      </c>
      <c r="C146" s="39" t="s">
        <v>162</v>
      </c>
      <c r="D146" s="7">
        <f>VLOOKUP(A146,'[2]Summary of Checks'!$A:$AK,35,FALSE)</f>
        <v>204573.62000000034</v>
      </c>
      <c r="E146" s="7">
        <f>VLOOKUP($A146,'[2]Sch Data'!$B:$BC,48,FALSE)</f>
        <v>0</v>
      </c>
      <c r="F146" s="7">
        <f>VLOOKUP($A146,'[2]Sch Data'!$B:$BC,49,FALSE)</f>
        <v>0</v>
      </c>
      <c r="G146" s="7">
        <f>VLOOKUP($A146,'[2]Sch Data'!$B:$BC,50,FALSE)</f>
        <v>0</v>
      </c>
      <c r="H146" s="7">
        <f>VLOOKUP($A146,'[2]Sch Data'!$B:$BC,51,FALSE)</f>
        <v>0</v>
      </c>
      <c r="I146" s="7">
        <f>VLOOKUP($A146,'[2]Sch Data'!$B:$BC,52,FALSE)</f>
        <v>64087</v>
      </c>
      <c r="J146" s="7">
        <f>VLOOKUP($A146,'[2]Sch Data'!$B:$BC,53,FALSE)</f>
        <v>140487</v>
      </c>
      <c r="K146" s="7">
        <f>VLOOKUP($A146,'[2]Sch Data'!$B:$BC,54,FALSE)</f>
        <v>0</v>
      </c>
      <c r="L146" s="42"/>
    </row>
    <row r="147" spans="1:12" x14ac:dyDescent="0.35">
      <c r="A147" s="37">
        <v>1260</v>
      </c>
      <c r="B147" s="38">
        <v>2681</v>
      </c>
      <c r="C147" s="39" t="s">
        <v>163</v>
      </c>
      <c r="D147" s="7">
        <f>VLOOKUP(A147,'[2]Summary of Checks'!$A:$AK,35,FALSE)</f>
        <v>58662.760000000242</v>
      </c>
      <c r="E147" s="7">
        <f>VLOOKUP($A147,'[2]Sch Data'!$B:$BC,48,FALSE)</f>
        <v>0</v>
      </c>
      <c r="F147" s="7">
        <f>VLOOKUP($A147,'[2]Sch Data'!$B:$BC,49,FALSE)</f>
        <v>0</v>
      </c>
      <c r="G147" s="7">
        <f>VLOOKUP($A147,'[2]Sch Data'!$B:$BC,50,FALSE)</f>
        <v>0</v>
      </c>
      <c r="H147" s="7">
        <f>VLOOKUP($A147,'[2]Sch Data'!$B:$BC,51,FALSE)</f>
        <v>0</v>
      </c>
      <c r="I147" s="7">
        <f>VLOOKUP($A147,'[2]Sch Data'!$B:$BC,52,FALSE)</f>
        <v>0</v>
      </c>
      <c r="J147" s="7">
        <f>VLOOKUP($A147,'[2]Sch Data'!$B:$BC,53,FALSE)</f>
        <v>58663</v>
      </c>
      <c r="K147" s="7">
        <f>VLOOKUP($A147,'[2]Sch Data'!$B:$BC,54,FALSE)</f>
        <v>0</v>
      </c>
      <c r="L147" s="42"/>
    </row>
    <row r="148" spans="1:12" x14ac:dyDescent="0.35">
      <c r="A148" s="37">
        <v>4132</v>
      </c>
      <c r="B148" s="38">
        <v>3462</v>
      </c>
      <c r="C148" s="39" t="s">
        <v>164</v>
      </c>
      <c r="D148" s="7">
        <f>VLOOKUP(A148,'[2]Summary of Checks'!$A:$AK,35,FALSE)</f>
        <v>203027.25000000047</v>
      </c>
      <c r="E148" s="7">
        <f>VLOOKUP($A148,'[2]Sch Data'!$B:$BC,48,FALSE)</f>
        <v>0</v>
      </c>
      <c r="F148" s="7">
        <f>VLOOKUP($A148,'[2]Sch Data'!$B:$BC,49,FALSE)</f>
        <v>50943</v>
      </c>
      <c r="G148" s="7">
        <f>VLOOKUP($A148,'[2]Sch Data'!$B:$BC,50,FALSE)</f>
        <v>0</v>
      </c>
      <c r="H148" s="7">
        <f>VLOOKUP($A148,'[2]Sch Data'!$B:$BC,51,FALSE)</f>
        <v>0</v>
      </c>
      <c r="I148" s="7">
        <f>VLOOKUP($A148,'[2]Sch Data'!$B:$BC,52,FALSE)</f>
        <v>86442</v>
      </c>
      <c r="J148" s="7">
        <f>VLOOKUP($A148,'[2]Sch Data'!$B:$BC,53,FALSE)</f>
        <v>51642</v>
      </c>
      <c r="K148" s="7">
        <f>VLOOKUP($A148,'[2]Sch Data'!$B:$BC,54,FALSE)</f>
        <v>14000</v>
      </c>
      <c r="L148" s="42"/>
    </row>
    <row r="149" spans="1:12" x14ac:dyDescent="0.35">
      <c r="A149" s="37">
        <v>2846</v>
      </c>
      <c r="B149" s="38">
        <v>2374</v>
      </c>
      <c r="C149" s="39" t="s">
        <v>165</v>
      </c>
      <c r="D149" s="7">
        <f>VLOOKUP(A149,'[2]Summary of Checks'!$A:$AK,35,FALSE)</f>
        <v>259357.34999999916</v>
      </c>
      <c r="E149" s="7">
        <f>VLOOKUP($A149,'[2]Sch Data'!$B:$BC,48,FALSE)</f>
        <v>0</v>
      </c>
      <c r="F149" s="7">
        <f>VLOOKUP($A149,'[2]Sch Data'!$B:$BC,49,FALSE)</f>
        <v>0</v>
      </c>
      <c r="G149" s="7">
        <f>VLOOKUP($A149,'[2]Sch Data'!$B:$BC,50,FALSE)</f>
        <v>910</v>
      </c>
      <c r="H149" s="7">
        <f>VLOOKUP($A149,'[2]Sch Data'!$B:$BC,51,FALSE)</f>
        <v>0</v>
      </c>
      <c r="I149" s="7">
        <f>VLOOKUP($A149,'[2]Sch Data'!$B:$BC,52,FALSE)</f>
        <v>128804</v>
      </c>
      <c r="J149" s="7">
        <f>VLOOKUP($A149,'[2]Sch Data'!$B:$BC,53,FALSE)</f>
        <v>0</v>
      </c>
      <c r="K149" s="7">
        <f>VLOOKUP($A149,'[2]Sch Data'!$B:$BC,54,FALSE)</f>
        <v>129643</v>
      </c>
      <c r="L149" s="42"/>
    </row>
    <row r="150" spans="1:12" x14ac:dyDescent="0.35">
      <c r="A150" s="37">
        <v>1673</v>
      </c>
      <c r="B150" s="38">
        <v>2020</v>
      </c>
      <c r="C150" s="39" t="s">
        <v>166</v>
      </c>
      <c r="D150" s="7">
        <f>VLOOKUP(A150,'[2]Summary of Checks'!$A:$AK,35,FALSE)</f>
        <v>405477.10999999987</v>
      </c>
      <c r="E150" s="7">
        <f>VLOOKUP($A150,'[2]Sch Data'!$B:$BC,48,FALSE)</f>
        <v>0</v>
      </c>
      <c r="F150" s="7">
        <f>VLOOKUP($A150,'[2]Sch Data'!$B:$BC,49,FALSE)</f>
        <v>0</v>
      </c>
      <c r="G150" s="7">
        <f>VLOOKUP($A150,'[2]Sch Data'!$B:$BC,50,FALSE)</f>
        <v>22217</v>
      </c>
      <c r="H150" s="7">
        <f>VLOOKUP($A150,'[2]Sch Data'!$B:$BC,51,FALSE)</f>
        <v>0</v>
      </c>
      <c r="I150" s="7">
        <f>VLOOKUP($A150,'[2]Sch Data'!$B:$BC,52,FALSE)</f>
        <v>282617</v>
      </c>
      <c r="J150" s="7">
        <f>VLOOKUP($A150,'[2]Sch Data'!$B:$BC,53,FALSE)</f>
        <v>0</v>
      </c>
      <c r="K150" s="7">
        <f>VLOOKUP($A150,'[2]Sch Data'!$B:$BC,54,FALSE)</f>
        <v>100643</v>
      </c>
      <c r="L150" s="42"/>
    </row>
    <row r="151" spans="1:12" x14ac:dyDescent="0.35">
      <c r="A151" s="40">
        <v>2888</v>
      </c>
      <c r="B151" s="38">
        <v>5279</v>
      </c>
      <c r="C151" s="39" t="s">
        <v>271</v>
      </c>
      <c r="D151" s="7">
        <f>VLOOKUP(A151,'[2]Summary of Checks'!$A:$AK,35,FALSE)</f>
        <v>10855.579999999842</v>
      </c>
      <c r="E151" s="7">
        <f>VLOOKUP($A151,'[2]Sch Data'!$B:$BC,48,FALSE)</f>
        <v>5412</v>
      </c>
      <c r="F151" s="7">
        <f>VLOOKUP($A151,'[2]Sch Data'!$B:$BC,49,FALSE)</f>
        <v>0</v>
      </c>
      <c r="G151" s="7">
        <f>VLOOKUP($A151,'[2]Sch Data'!$B:$BC,50,FALSE)</f>
        <v>5444</v>
      </c>
      <c r="H151" s="7">
        <f>VLOOKUP($A151,'[2]Sch Data'!$B:$BC,51,FALSE)</f>
        <v>0</v>
      </c>
      <c r="I151" s="7">
        <f>VLOOKUP($A151,'[2]Sch Data'!$B:$BC,52,FALSE)</f>
        <v>0</v>
      </c>
      <c r="J151" s="7">
        <f>VLOOKUP($A151,'[2]Sch Data'!$B:$BC,53,FALSE)</f>
        <v>0</v>
      </c>
      <c r="K151" s="7">
        <f>VLOOKUP($A151,'[2]Sch Data'!$B:$BC,54,FALSE)</f>
        <v>0</v>
      </c>
      <c r="L151" s="42"/>
    </row>
    <row r="152" spans="1:12" x14ac:dyDescent="0.35">
      <c r="A152" s="40">
        <v>3464</v>
      </c>
      <c r="B152" s="38">
        <v>5241</v>
      </c>
      <c r="C152" s="39" t="s">
        <v>272</v>
      </c>
      <c r="D152" s="7">
        <f>VLOOKUP(A152,'[2]Summary of Checks'!$A:$AK,35,FALSE)</f>
        <v>-29547.319999999832</v>
      </c>
      <c r="E152" s="7">
        <f>VLOOKUP($A152,'[2]Sch Data'!$B:$BC,48,FALSE)</f>
        <v>0</v>
      </c>
      <c r="F152" s="7">
        <f>VLOOKUP($A152,'[2]Sch Data'!$B:$BC,49,FALSE)</f>
        <v>0</v>
      </c>
      <c r="G152" s="7">
        <f>VLOOKUP($A152,'[2]Sch Data'!$B:$BC,50,FALSE)</f>
        <v>0</v>
      </c>
      <c r="H152" s="7">
        <f>VLOOKUP($A152,'[2]Sch Data'!$B:$BC,51,FALSE)</f>
        <v>0</v>
      </c>
      <c r="I152" s="7">
        <f>VLOOKUP($A152,'[2]Sch Data'!$B:$BC,52,FALSE)</f>
        <v>0</v>
      </c>
      <c r="J152" s="7">
        <f>VLOOKUP($A152,'[2]Sch Data'!$B:$BC,53,FALSE)</f>
        <v>0</v>
      </c>
      <c r="K152" s="7">
        <f>VLOOKUP($A152,'[2]Sch Data'!$B:$BC,54,FALSE)</f>
        <v>-29547</v>
      </c>
      <c r="L152" s="42"/>
    </row>
    <row r="153" spans="1:12" x14ac:dyDescent="0.35">
      <c r="A153" s="37">
        <v>1146</v>
      </c>
      <c r="B153" s="38">
        <v>3431</v>
      </c>
      <c r="C153" s="39" t="s">
        <v>172</v>
      </c>
      <c r="D153" s="7">
        <f>VLOOKUP(A153,'[2]Summary of Checks'!$A:$AK,35,FALSE)</f>
        <v>312762.79999999981</v>
      </c>
      <c r="E153" s="7">
        <f>VLOOKUP($A153,'[2]Sch Data'!$B:$BC,48,FALSE)</f>
        <v>0</v>
      </c>
      <c r="F153" s="7">
        <f>VLOOKUP($A153,'[2]Sch Data'!$B:$BC,49,FALSE)</f>
        <v>0</v>
      </c>
      <c r="G153" s="7">
        <f>VLOOKUP($A153,'[2]Sch Data'!$B:$BC,50,FALSE)</f>
        <v>5721</v>
      </c>
      <c r="H153" s="7">
        <f>VLOOKUP($A153,'[2]Sch Data'!$B:$BC,51,FALSE)</f>
        <v>0</v>
      </c>
      <c r="I153" s="7">
        <f>VLOOKUP($A153,'[2]Sch Data'!$B:$BC,52,FALSE)</f>
        <v>307042</v>
      </c>
      <c r="J153" s="7">
        <f>VLOOKUP($A153,'[2]Sch Data'!$B:$BC,53,FALSE)</f>
        <v>0</v>
      </c>
      <c r="K153" s="7">
        <f>VLOOKUP($A153,'[2]Sch Data'!$B:$BC,54,FALSE)</f>
        <v>0</v>
      </c>
      <c r="L153" s="42"/>
    </row>
    <row r="154" spans="1:12" x14ac:dyDescent="0.35">
      <c r="A154" s="37">
        <v>1380</v>
      </c>
      <c r="B154" s="38">
        <v>3790</v>
      </c>
      <c r="C154" s="39" t="s">
        <v>173</v>
      </c>
      <c r="D154" s="7">
        <f>VLOOKUP(A154,'[2]Summary of Checks'!$A:$AK,35,FALSE)</f>
        <v>50190.550000000047</v>
      </c>
      <c r="E154" s="7">
        <f>VLOOKUP($A154,'[2]Sch Data'!$B:$BC,48,FALSE)</f>
        <v>0</v>
      </c>
      <c r="F154" s="7">
        <f>VLOOKUP($A154,'[2]Sch Data'!$B:$BC,49,FALSE)</f>
        <v>0</v>
      </c>
      <c r="G154" s="7">
        <f>VLOOKUP($A154,'[2]Sch Data'!$B:$BC,50,FALSE)</f>
        <v>0</v>
      </c>
      <c r="H154" s="7">
        <f>VLOOKUP($A154,'[2]Sch Data'!$B:$BC,51,FALSE)</f>
        <v>21191</v>
      </c>
      <c r="I154" s="7">
        <f>VLOOKUP($A154,'[2]Sch Data'!$B:$BC,52,FALSE)</f>
        <v>0</v>
      </c>
      <c r="J154" s="7">
        <f>VLOOKUP($A154,'[2]Sch Data'!$B:$BC,53,FALSE)</f>
        <v>29000</v>
      </c>
      <c r="K154" s="7">
        <f>VLOOKUP($A154,'[2]Sch Data'!$B:$BC,54,FALSE)</f>
        <v>0</v>
      </c>
      <c r="L154" s="42"/>
    </row>
    <row r="155" spans="1:12" x14ac:dyDescent="0.35">
      <c r="A155" s="37">
        <v>3338</v>
      </c>
      <c r="B155" s="38">
        <v>3811</v>
      </c>
      <c r="C155" s="39" t="s">
        <v>174</v>
      </c>
      <c r="D155" s="7">
        <f>VLOOKUP(A155,'[2]Summary of Checks'!$A:$AK,35,FALSE)</f>
        <v>-45918.579999999609</v>
      </c>
      <c r="E155" s="7">
        <f>VLOOKUP($A155,'[2]Sch Data'!$B:$BC,48,FALSE)</f>
        <v>0</v>
      </c>
      <c r="F155" s="7">
        <f>VLOOKUP($A155,'[2]Sch Data'!$B:$BC,49,FALSE)</f>
        <v>0</v>
      </c>
      <c r="G155" s="7">
        <f>VLOOKUP($A155,'[2]Sch Data'!$B:$BC,50,FALSE)</f>
        <v>0</v>
      </c>
      <c r="H155" s="7">
        <f>VLOOKUP($A155,'[2]Sch Data'!$B:$BC,51,FALSE)</f>
        <v>0</v>
      </c>
      <c r="I155" s="7">
        <f>VLOOKUP($A155,'[2]Sch Data'!$B:$BC,52,FALSE)</f>
        <v>-45919</v>
      </c>
      <c r="J155" s="7">
        <f>VLOOKUP($A155,'[2]Sch Data'!$B:$BC,53,FALSE)</f>
        <v>0</v>
      </c>
      <c r="K155" s="7">
        <f>VLOOKUP($A155,'[2]Sch Data'!$B:$BC,54,FALSE)</f>
        <v>0</v>
      </c>
      <c r="L155" s="42"/>
    </row>
    <row r="156" spans="1:12" x14ac:dyDescent="0.35">
      <c r="A156" s="37">
        <v>1870</v>
      </c>
      <c r="B156" s="38">
        <v>2001</v>
      </c>
      <c r="C156" s="39" t="s">
        <v>265</v>
      </c>
      <c r="D156" s="7">
        <f>VLOOKUP(A156,'[3]Summary of Checks'!$A:$AK,35,FALSE)</f>
        <v>455938.58999999985</v>
      </c>
      <c r="E156" s="7">
        <f>VLOOKUP($A156,'[3]Sch Data'!$B:$BC,48,FALSE)</f>
        <v>0</v>
      </c>
      <c r="F156" s="7">
        <f>VLOOKUP($A156,'[3]Sch Data'!$B:$BC,49,FALSE)</f>
        <v>0</v>
      </c>
      <c r="G156" s="7">
        <f>VLOOKUP($A156,'[3]Sch Data'!$B:$BC,50,FALSE)</f>
        <v>0</v>
      </c>
      <c r="H156" s="7">
        <f>VLOOKUP($A156,'[3]Sch Data'!$B:$BC,51,FALSE)</f>
        <v>0</v>
      </c>
      <c r="I156" s="7">
        <f>VLOOKUP($A156,'[3]Sch Data'!$B:$BC,52,FALSE)</f>
        <v>200000</v>
      </c>
      <c r="J156" s="7">
        <f>VLOOKUP($A156,'[3]Sch Data'!$B:$BC,53,FALSE)</f>
        <v>250000</v>
      </c>
      <c r="K156" s="7">
        <f>VLOOKUP($A156,'[3]Sch Data'!$B:$BC,54,FALSE)</f>
        <v>5939</v>
      </c>
      <c r="L156" s="42"/>
    </row>
    <row r="157" spans="1:12" x14ac:dyDescent="0.35">
      <c r="A157" s="37">
        <v>2496</v>
      </c>
      <c r="B157" s="38">
        <v>3032</v>
      </c>
      <c r="C157" s="39" t="s">
        <v>176</v>
      </c>
      <c r="D157" s="7">
        <f>VLOOKUP(A157,'[2]Summary of Checks'!$A:$AK,35,FALSE)</f>
        <v>127597.99000000022</v>
      </c>
      <c r="E157" s="7">
        <f>VLOOKUP($A157,'[2]Sch Data'!$B:$BC,48,FALSE)</f>
        <v>0</v>
      </c>
      <c r="F157" s="7">
        <f>VLOOKUP($A157,'[2]Sch Data'!$B:$BC,49,FALSE)</f>
        <v>0</v>
      </c>
      <c r="G157" s="7">
        <f>VLOOKUP($A157,'[2]Sch Data'!$B:$BC,50,FALSE)</f>
        <v>0</v>
      </c>
      <c r="H157" s="7">
        <f>VLOOKUP($A157,'[2]Sch Data'!$B:$BC,51,FALSE)</f>
        <v>0</v>
      </c>
      <c r="I157" s="7">
        <f>VLOOKUP($A157,'[2]Sch Data'!$B:$BC,52,FALSE)</f>
        <v>82840</v>
      </c>
      <c r="J157" s="7">
        <f>VLOOKUP($A157,'[2]Sch Data'!$B:$BC,53,FALSE)</f>
        <v>23592</v>
      </c>
      <c r="K157" s="7">
        <f>VLOOKUP($A157,'[2]Sch Data'!$B:$BC,54,FALSE)</f>
        <v>21166</v>
      </c>
      <c r="L157" s="42"/>
    </row>
    <row r="158" spans="1:12" x14ac:dyDescent="0.35">
      <c r="A158" s="37">
        <v>2544</v>
      </c>
      <c r="B158" s="38">
        <v>3009</v>
      </c>
      <c r="C158" s="39" t="s">
        <v>177</v>
      </c>
      <c r="D158" s="7">
        <f>VLOOKUP(A158,'[2]Summary of Checks'!$A:$AK,35,FALSE)</f>
        <v>86476.700000000186</v>
      </c>
      <c r="E158" s="7">
        <f>VLOOKUP($A158,'[2]Sch Data'!$B:$BC,48,FALSE)</f>
        <v>0</v>
      </c>
      <c r="F158" s="7">
        <f>VLOOKUP($A158,'[2]Sch Data'!$B:$BC,49,FALSE)</f>
        <v>0</v>
      </c>
      <c r="G158" s="7">
        <f>VLOOKUP($A158,'[2]Sch Data'!$B:$BC,50,FALSE)</f>
        <v>0</v>
      </c>
      <c r="H158" s="7">
        <f>VLOOKUP($A158,'[2]Sch Data'!$B:$BC,51,FALSE)</f>
        <v>0</v>
      </c>
      <c r="I158" s="7">
        <f>VLOOKUP($A158,'[2]Sch Data'!$B:$BC,52,FALSE)</f>
        <v>65676</v>
      </c>
      <c r="J158" s="7">
        <f>VLOOKUP($A158,'[2]Sch Data'!$B:$BC,53,FALSE)</f>
        <v>20801</v>
      </c>
      <c r="K158" s="7">
        <f>VLOOKUP($A158,'[2]Sch Data'!$B:$BC,54,FALSE)</f>
        <v>0</v>
      </c>
      <c r="L158" s="42"/>
    </row>
    <row r="159" spans="1:12" x14ac:dyDescent="0.35">
      <c r="A159" s="40">
        <v>1424</v>
      </c>
      <c r="B159" s="38">
        <v>5267</v>
      </c>
      <c r="C159" s="39" t="s">
        <v>178</v>
      </c>
      <c r="D159" s="7">
        <f>VLOOKUP(A159,'[2]Summary of Checks'!$A:$AK,35,FALSE)</f>
        <v>101094.9300000004</v>
      </c>
      <c r="E159" s="7">
        <f>VLOOKUP($A159,'[2]Sch Data'!$B:$BC,48,FALSE)</f>
        <v>0</v>
      </c>
      <c r="F159" s="7">
        <f>VLOOKUP($A159,'[2]Sch Data'!$B:$BC,49,FALSE)</f>
        <v>0</v>
      </c>
      <c r="G159" s="7">
        <f>VLOOKUP($A159,'[2]Sch Data'!$B:$BC,50,FALSE)</f>
        <v>10308</v>
      </c>
      <c r="H159" s="7">
        <f>VLOOKUP($A159,'[2]Sch Data'!$B:$BC,51,FALSE)</f>
        <v>0</v>
      </c>
      <c r="I159" s="7">
        <f>VLOOKUP($A159,'[2]Sch Data'!$B:$BC,52,FALSE)</f>
        <v>0</v>
      </c>
      <c r="J159" s="7">
        <f>VLOOKUP($A159,'[2]Sch Data'!$B:$BC,53,FALSE)</f>
        <v>59116</v>
      </c>
      <c r="K159" s="7">
        <f>VLOOKUP($A159,'[2]Sch Data'!$B:$BC,54,FALSE)</f>
        <v>31671</v>
      </c>
      <c r="L159" s="42"/>
    </row>
    <row r="160" spans="1:12" x14ac:dyDescent="0.35">
      <c r="A160" s="37">
        <v>3574</v>
      </c>
      <c r="B160" s="38">
        <v>3308</v>
      </c>
      <c r="C160" s="39" t="s">
        <v>179</v>
      </c>
      <c r="D160" s="7">
        <f>VLOOKUP(A160,'[2]Summary of Checks'!$A:$AK,35,FALSE)</f>
        <v>47312.919999999925</v>
      </c>
      <c r="E160" s="7">
        <f>VLOOKUP($A160,'[2]Sch Data'!$B:$BC,48,FALSE)</f>
        <v>0</v>
      </c>
      <c r="F160" s="7">
        <f>VLOOKUP($A160,'[2]Sch Data'!$B:$BC,49,FALSE)</f>
        <v>0</v>
      </c>
      <c r="G160" s="7">
        <f>VLOOKUP($A160,'[2]Sch Data'!$B:$BC,50,FALSE)</f>
        <v>0</v>
      </c>
      <c r="H160" s="7">
        <f>VLOOKUP($A160,'[2]Sch Data'!$B:$BC,51,FALSE)</f>
        <v>0</v>
      </c>
      <c r="I160" s="7">
        <f>VLOOKUP($A160,'[2]Sch Data'!$B:$BC,52,FALSE)</f>
        <v>44313</v>
      </c>
      <c r="J160" s="7">
        <f>VLOOKUP($A160,'[2]Sch Data'!$B:$BC,53,FALSE)</f>
        <v>0</v>
      </c>
      <c r="K160" s="7">
        <f>VLOOKUP($A160,'[2]Sch Data'!$B:$BC,54,FALSE)</f>
        <v>3000</v>
      </c>
      <c r="L160" s="42"/>
    </row>
    <row r="161" spans="1:12" x14ac:dyDescent="0.35">
      <c r="A161" s="40">
        <v>2072</v>
      </c>
      <c r="B161" s="38">
        <v>3214</v>
      </c>
      <c r="C161" s="39" t="s">
        <v>181</v>
      </c>
      <c r="D161" s="7">
        <f>VLOOKUP(A161,'[2]Summary of Checks'!$A:$AK,35,FALSE)</f>
        <v>72163.95999999973</v>
      </c>
      <c r="E161" s="7">
        <f>VLOOKUP($A161,'[2]Sch Data'!$B:$BC,48,FALSE)</f>
        <v>0</v>
      </c>
      <c r="F161" s="7">
        <f>VLOOKUP($A161,'[2]Sch Data'!$B:$BC,49,FALSE)</f>
        <v>0</v>
      </c>
      <c r="G161" s="7">
        <f>VLOOKUP($A161,'[2]Sch Data'!$B:$BC,50,FALSE)</f>
        <v>3226</v>
      </c>
      <c r="H161" s="7">
        <f>VLOOKUP($A161,'[2]Sch Data'!$B:$BC,51,FALSE)</f>
        <v>0</v>
      </c>
      <c r="I161" s="7">
        <f>VLOOKUP($A161,'[2]Sch Data'!$B:$BC,52,FALSE)</f>
        <v>48147</v>
      </c>
      <c r="J161" s="7">
        <f>VLOOKUP($A161,'[2]Sch Data'!$B:$BC,53,FALSE)</f>
        <v>12000</v>
      </c>
      <c r="K161" s="7">
        <f>VLOOKUP($A161,'[2]Sch Data'!$B:$BC,54,FALSE)</f>
        <v>8791</v>
      </c>
      <c r="L161" s="42"/>
    </row>
    <row r="162" spans="1:12" x14ac:dyDescent="0.35">
      <c r="A162" s="37">
        <v>1876</v>
      </c>
      <c r="B162" s="38">
        <v>3003</v>
      </c>
      <c r="C162" s="39" t="s">
        <v>182</v>
      </c>
      <c r="D162" s="7">
        <f>VLOOKUP(A162,'[2]Summary of Checks'!$A:$AK,35,FALSE)</f>
        <v>183835.98000000021</v>
      </c>
      <c r="E162" s="7">
        <f>VLOOKUP($A162,'[2]Sch Data'!$B:$BC,48,FALSE)</f>
        <v>119889</v>
      </c>
      <c r="F162" s="7">
        <f>VLOOKUP($A162,'[2]Sch Data'!$B:$BC,49,FALSE)</f>
        <v>41807</v>
      </c>
      <c r="G162" s="7">
        <f>VLOOKUP($A162,'[2]Sch Data'!$B:$BC,50,FALSE)</f>
        <v>0</v>
      </c>
      <c r="H162" s="7">
        <f>VLOOKUP($A162,'[2]Sch Data'!$B:$BC,51,FALSE)</f>
        <v>0</v>
      </c>
      <c r="I162" s="7">
        <f>VLOOKUP($A162,'[2]Sch Data'!$B:$BC,52,FALSE)</f>
        <v>0</v>
      </c>
      <c r="J162" s="7">
        <f>VLOOKUP($A162,'[2]Sch Data'!$B:$BC,53,FALSE)</f>
        <v>0</v>
      </c>
      <c r="K162" s="7">
        <f>VLOOKUP($A162,'[2]Sch Data'!$B:$BC,54,FALSE)</f>
        <v>22140</v>
      </c>
      <c r="L162" s="42"/>
    </row>
    <row r="163" spans="1:12" x14ac:dyDescent="0.35">
      <c r="A163" s="37">
        <v>1878</v>
      </c>
      <c r="B163" s="38">
        <v>2011</v>
      </c>
      <c r="C163" s="39" t="s">
        <v>183</v>
      </c>
      <c r="D163" s="7">
        <f>VLOOKUP(A163,'[2]Summary of Checks'!$A:$AK,35,FALSE)</f>
        <v>524943.52</v>
      </c>
      <c r="E163" s="7">
        <f>VLOOKUP($A163,'[2]Sch Data'!$B:$BC,48,FALSE)</f>
        <v>0</v>
      </c>
      <c r="F163" s="7">
        <f>VLOOKUP($A163,'[2]Sch Data'!$B:$BC,49,FALSE)</f>
        <v>0</v>
      </c>
      <c r="G163" s="7">
        <f>VLOOKUP($A163,'[2]Sch Data'!$B:$BC,50,FALSE)</f>
        <v>18095</v>
      </c>
      <c r="H163" s="7">
        <f>VLOOKUP($A163,'[2]Sch Data'!$B:$BC,51,FALSE)</f>
        <v>0</v>
      </c>
      <c r="I163" s="7">
        <f>VLOOKUP($A163,'[2]Sch Data'!$B:$BC,52,FALSE)</f>
        <v>84932</v>
      </c>
      <c r="J163" s="7">
        <f>VLOOKUP($A163,'[2]Sch Data'!$B:$BC,53,FALSE)</f>
        <v>370700</v>
      </c>
      <c r="K163" s="7">
        <f>VLOOKUP($A163,'[2]Sch Data'!$B:$BC,54,FALSE)</f>
        <v>51217</v>
      </c>
      <c r="L163" s="42"/>
    </row>
    <row r="164" spans="1:12" x14ac:dyDescent="0.35">
      <c r="A164" s="37">
        <v>2996</v>
      </c>
      <c r="B164" s="38">
        <v>3612</v>
      </c>
      <c r="C164" s="39" t="s">
        <v>184</v>
      </c>
      <c r="D164" s="7">
        <f>VLOOKUP(A164,'[3]Summary of Checks'!$A:$AK,35,FALSE)</f>
        <v>125048.27999999956</v>
      </c>
      <c r="E164" s="7">
        <f>VLOOKUP($A164,'[3]Sch Data'!$B:$BC,48,FALSE)</f>
        <v>22243</v>
      </c>
      <c r="F164" s="7">
        <f>VLOOKUP($A164,'[3]Sch Data'!$B:$BC,49,FALSE)</f>
        <v>0</v>
      </c>
      <c r="G164" s="7">
        <f>VLOOKUP($A164,'[3]Sch Data'!$B:$BC,50,FALSE)</f>
        <v>0</v>
      </c>
      <c r="H164" s="7">
        <f>VLOOKUP($A164,'[3]Sch Data'!$B:$BC,51,FALSE)</f>
        <v>0</v>
      </c>
      <c r="I164" s="7">
        <f>VLOOKUP($A164,'[3]Sch Data'!$B:$BC,52,FALSE)</f>
        <v>1506</v>
      </c>
      <c r="J164" s="7">
        <f>VLOOKUP($A164,'[3]Sch Data'!$B:$BC,53,FALSE)</f>
        <v>63177</v>
      </c>
      <c r="K164" s="7">
        <f>VLOOKUP($A164,'[3]Sch Data'!$B:$BC,54,FALSE)</f>
        <v>38122</v>
      </c>
      <c r="L164" s="42"/>
    </row>
    <row r="165" spans="1:12" x14ac:dyDescent="0.35">
      <c r="A165" s="37">
        <v>4148</v>
      </c>
      <c r="B165" s="38">
        <v>3815</v>
      </c>
      <c r="C165" s="39" t="s">
        <v>185</v>
      </c>
      <c r="D165" s="7">
        <f>VLOOKUP(A165,'[2]Summary of Checks'!$A:$AK,35,FALSE)</f>
        <v>-62143.810000000056</v>
      </c>
      <c r="E165" s="7">
        <f>VLOOKUP($A165,'[2]Sch Data'!$B:$BC,48,FALSE)</f>
        <v>0</v>
      </c>
      <c r="F165" s="7">
        <f>VLOOKUP($A165,'[2]Sch Data'!$B:$BC,49,FALSE)</f>
        <v>0</v>
      </c>
      <c r="G165" s="7">
        <f>VLOOKUP($A165,'[2]Sch Data'!$B:$BC,50,FALSE)</f>
        <v>0</v>
      </c>
      <c r="H165" s="7">
        <f>VLOOKUP($A165,'[2]Sch Data'!$B:$BC,51,FALSE)</f>
        <v>0</v>
      </c>
      <c r="I165" s="7">
        <f>VLOOKUP($A165,'[2]Sch Data'!$B:$BC,52,FALSE)</f>
        <v>-62144</v>
      </c>
      <c r="J165" s="7">
        <f>VLOOKUP($A165,'[2]Sch Data'!$B:$BC,53,FALSE)</f>
        <v>0</v>
      </c>
      <c r="K165" s="7">
        <f>VLOOKUP($A165,'[2]Sch Data'!$B:$BC,54,FALSE)</f>
        <v>0</v>
      </c>
      <c r="L165" s="42"/>
    </row>
    <row r="166" spans="1:12" x14ac:dyDescent="0.35">
      <c r="A166" s="37">
        <v>1578</v>
      </c>
      <c r="B166" s="38">
        <v>5224</v>
      </c>
      <c r="C166" s="39" t="s">
        <v>186</v>
      </c>
      <c r="D166" s="7">
        <f>VLOOKUP(A166,'[2]Summary of Checks'!$A:$AK,35,FALSE)</f>
        <v>62194.489999999525</v>
      </c>
      <c r="E166" s="7">
        <f>VLOOKUP($A166,'[2]Sch Data'!$B:$BC,48,FALSE)</f>
        <v>0</v>
      </c>
      <c r="F166" s="7">
        <f>VLOOKUP($A166,'[2]Sch Data'!$B:$BC,49,FALSE)</f>
        <v>0</v>
      </c>
      <c r="G166" s="7">
        <f>VLOOKUP($A166,'[2]Sch Data'!$B:$BC,50,FALSE)</f>
        <v>3246</v>
      </c>
      <c r="H166" s="7">
        <f>VLOOKUP($A166,'[2]Sch Data'!$B:$BC,51,FALSE)</f>
        <v>0</v>
      </c>
      <c r="I166" s="7">
        <f>VLOOKUP($A166,'[2]Sch Data'!$B:$BC,52,FALSE)</f>
        <v>44442</v>
      </c>
      <c r="J166" s="7">
        <f>VLOOKUP($A166,'[2]Sch Data'!$B:$BC,53,FALSE)</f>
        <v>0</v>
      </c>
      <c r="K166" s="7">
        <f>VLOOKUP($A166,'[2]Sch Data'!$B:$BC,54,FALSE)</f>
        <v>14506</v>
      </c>
      <c r="L166" s="42"/>
    </row>
    <row r="167" spans="1:12" x14ac:dyDescent="0.35">
      <c r="A167" s="40">
        <v>2168</v>
      </c>
      <c r="B167" s="38">
        <v>3023</v>
      </c>
      <c r="C167" s="39" t="s">
        <v>187</v>
      </c>
      <c r="D167" s="7">
        <f>VLOOKUP(A167,'[2]Summary of Checks'!$A:$AK,35,FALSE)</f>
        <v>390163.01999999979</v>
      </c>
      <c r="E167" s="7">
        <f>VLOOKUP($A167,'[2]Sch Data'!$B:$BC,48,FALSE)</f>
        <v>0</v>
      </c>
      <c r="F167" s="7">
        <f>VLOOKUP($A167,'[2]Sch Data'!$B:$BC,49,FALSE)</f>
        <v>0</v>
      </c>
      <c r="G167" s="7">
        <f>VLOOKUP($A167,'[2]Sch Data'!$B:$BC,50,FALSE)</f>
        <v>0</v>
      </c>
      <c r="H167" s="7">
        <f>VLOOKUP($A167,'[2]Sch Data'!$B:$BC,51,FALSE)</f>
        <v>0</v>
      </c>
      <c r="I167" s="7">
        <f>VLOOKUP($A167,'[2]Sch Data'!$B:$BC,52,FALSE)</f>
        <v>25555</v>
      </c>
      <c r="J167" s="7">
        <f>VLOOKUP($A167,'[2]Sch Data'!$B:$BC,53,FALSE)</f>
        <v>344472</v>
      </c>
      <c r="K167" s="7">
        <f>VLOOKUP($A167,'[2]Sch Data'!$B:$BC,54,FALSE)</f>
        <v>20136</v>
      </c>
      <c r="L167" s="42"/>
    </row>
    <row r="168" spans="1:12" x14ac:dyDescent="0.35">
      <c r="A168" s="37">
        <v>4436</v>
      </c>
      <c r="B168" s="38">
        <v>3028</v>
      </c>
      <c r="C168" s="39" t="s">
        <v>273</v>
      </c>
      <c r="D168" s="7">
        <f>VLOOKUP(A168,'[2]Summary of Checks'!$A:$AK,35,FALSE)</f>
        <v>122203.51999999979</v>
      </c>
      <c r="E168" s="7">
        <f>VLOOKUP($A168,'[2]Sch Data'!$B:$BC,48,FALSE)</f>
        <v>0</v>
      </c>
      <c r="F168" s="7">
        <f>VLOOKUP($A168,'[2]Sch Data'!$B:$BC,49,FALSE)</f>
        <v>0</v>
      </c>
      <c r="G168" s="7">
        <f>VLOOKUP($A168,'[2]Sch Data'!$B:$BC,50,FALSE)</f>
        <v>0</v>
      </c>
      <c r="H168" s="7">
        <f>VLOOKUP($A168,'[2]Sch Data'!$B:$BC,51,FALSE)</f>
        <v>0</v>
      </c>
      <c r="I168" s="7">
        <f>VLOOKUP($A168,'[2]Sch Data'!$B:$BC,52,FALSE)</f>
        <v>8562</v>
      </c>
      <c r="J168" s="7">
        <f>VLOOKUP($A168,'[2]Sch Data'!$B:$BC,53,FALSE)</f>
        <v>110000</v>
      </c>
      <c r="K168" s="7">
        <f>VLOOKUP($A168,'[2]Sch Data'!$B:$BC,54,FALSE)</f>
        <v>3642</v>
      </c>
      <c r="L168" s="42"/>
    </row>
    <row r="169" spans="1:12" x14ac:dyDescent="0.35">
      <c r="A169" s="37">
        <v>4508</v>
      </c>
      <c r="B169" s="38">
        <v>3015</v>
      </c>
      <c r="C169" s="39" t="s">
        <v>189</v>
      </c>
      <c r="D169" s="7">
        <f>VLOOKUP(A169,'[2]Summary of Checks'!$A:$AK,35,FALSE)</f>
        <v>36196.530000000028</v>
      </c>
      <c r="E169" s="7">
        <f>VLOOKUP($A169,'[2]Sch Data'!$B:$BC,48,FALSE)</f>
        <v>0</v>
      </c>
      <c r="F169" s="7">
        <f>VLOOKUP($A169,'[2]Sch Data'!$B:$BC,49,FALSE)</f>
        <v>0</v>
      </c>
      <c r="G169" s="7">
        <f>VLOOKUP($A169,'[2]Sch Data'!$B:$BC,50,FALSE)</f>
        <v>0</v>
      </c>
      <c r="H169" s="7">
        <f>VLOOKUP($A169,'[2]Sch Data'!$B:$BC,51,FALSE)</f>
        <v>0</v>
      </c>
      <c r="I169" s="7">
        <f>VLOOKUP($A169,'[2]Sch Data'!$B:$BC,52,FALSE)</f>
        <v>36197</v>
      </c>
      <c r="J169" s="7">
        <f>VLOOKUP($A169,'[2]Sch Data'!$B:$BC,53,FALSE)</f>
        <v>0</v>
      </c>
      <c r="K169" s="7">
        <f>VLOOKUP($A169,'[2]Sch Data'!$B:$BC,54,FALSE)</f>
        <v>0</v>
      </c>
      <c r="L169" s="42"/>
    </row>
    <row r="170" spans="1:12" x14ac:dyDescent="0.35">
      <c r="A170" s="37">
        <v>3884</v>
      </c>
      <c r="B170" s="38">
        <v>3430</v>
      </c>
      <c r="C170" s="39" t="s">
        <v>190</v>
      </c>
      <c r="D170" s="7">
        <f>VLOOKUP(A170,'[2]Summary of Checks'!$A:$AK,35,FALSE)</f>
        <v>19099.439999999944</v>
      </c>
      <c r="E170" s="7">
        <f>VLOOKUP($A170,'[2]Sch Data'!$B:$BC,48,FALSE)</f>
        <v>0</v>
      </c>
      <c r="F170" s="7">
        <f>VLOOKUP($A170,'[2]Sch Data'!$B:$BC,49,FALSE)</f>
        <v>0</v>
      </c>
      <c r="G170" s="7">
        <f>VLOOKUP($A170,'[2]Sch Data'!$B:$BC,50,FALSE)</f>
        <v>12728</v>
      </c>
      <c r="H170" s="7">
        <f>VLOOKUP($A170,'[2]Sch Data'!$B:$BC,51,FALSE)</f>
        <v>0</v>
      </c>
      <c r="I170" s="7">
        <f>VLOOKUP($A170,'[2]Sch Data'!$B:$BC,52,FALSE)</f>
        <v>6371</v>
      </c>
      <c r="J170" s="7">
        <f>VLOOKUP($A170,'[2]Sch Data'!$B:$BC,53,FALSE)</f>
        <v>0</v>
      </c>
      <c r="K170" s="7">
        <f>VLOOKUP($A170,'[2]Sch Data'!$B:$BC,54,FALSE)</f>
        <v>0</v>
      </c>
      <c r="L170" s="42"/>
    </row>
    <row r="171" spans="1:12" x14ac:dyDescent="0.35">
      <c r="A171" s="37">
        <v>1018</v>
      </c>
      <c r="B171" s="38">
        <v>3030</v>
      </c>
      <c r="C171" s="39" t="s">
        <v>191</v>
      </c>
      <c r="D171" s="7">
        <f>VLOOKUP(A171,'[2]Summary of Checks'!$A:$AK,35,FALSE)</f>
        <v>32802.339999999967</v>
      </c>
      <c r="E171" s="7">
        <f>VLOOKUP($A171,'[2]Sch Data'!$B:$BC,48,FALSE)</f>
        <v>0</v>
      </c>
      <c r="F171" s="7">
        <f>VLOOKUP($A171,'[2]Sch Data'!$B:$BC,49,FALSE)</f>
        <v>0</v>
      </c>
      <c r="G171" s="7">
        <f>VLOOKUP($A171,'[2]Sch Data'!$B:$BC,50,FALSE)</f>
        <v>0</v>
      </c>
      <c r="H171" s="7">
        <f>VLOOKUP($A171,'[2]Sch Data'!$B:$BC,51,FALSE)</f>
        <v>0</v>
      </c>
      <c r="I171" s="7">
        <f>VLOOKUP($A171,'[2]Sch Data'!$B:$BC,52,FALSE)</f>
        <v>32802</v>
      </c>
      <c r="J171" s="7">
        <f>VLOOKUP($A171,'[2]Sch Data'!$B:$BC,53,FALSE)</f>
        <v>0</v>
      </c>
      <c r="K171" s="7">
        <f>VLOOKUP($A171,'[2]Sch Data'!$B:$BC,54,FALSE)</f>
        <v>0</v>
      </c>
      <c r="L171" s="42"/>
    </row>
    <row r="172" spans="1:12" x14ac:dyDescent="0.35">
      <c r="A172" s="37">
        <v>1506</v>
      </c>
      <c r="B172" s="38">
        <v>3450</v>
      </c>
      <c r="C172" s="39" t="s">
        <v>192</v>
      </c>
      <c r="D172" s="7">
        <f>VLOOKUP(A172,'[2]Summary of Checks'!$A:$AK,35,FALSE)</f>
        <v>93851.830000000307</v>
      </c>
      <c r="E172" s="7">
        <f>VLOOKUP($A172,'[2]Sch Data'!$B:$BC,48,FALSE)</f>
        <v>0</v>
      </c>
      <c r="F172" s="7">
        <f>VLOOKUP($A172,'[2]Sch Data'!$B:$BC,49,FALSE)</f>
        <v>0</v>
      </c>
      <c r="G172" s="7">
        <f>VLOOKUP($A172,'[2]Sch Data'!$B:$BC,50,FALSE)</f>
        <v>32123</v>
      </c>
      <c r="H172" s="7">
        <f>VLOOKUP($A172,'[2]Sch Data'!$B:$BC,51,FALSE)</f>
        <v>0</v>
      </c>
      <c r="I172" s="7">
        <f>VLOOKUP($A172,'[2]Sch Data'!$B:$BC,52,FALSE)</f>
        <v>0</v>
      </c>
      <c r="J172" s="7">
        <f>VLOOKUP($A172,'[2]Sch Data'!$B:$BC,53,FALSE)</f>
        <v>0</v>
      </c>
      <c r="K172" s="7">
        <f>VLOOKUP($A172,'[2]Sch Data'!$B:$BC,54,FALSE)</f>
        <v>61729</v>
      </c>
      <c r="L172" s="42"/>
    </row>
    <row r="173" spans="1:12" x14ac:dyDescent="0.35">
      <c r="A173" s="37">
        <v>2870</v>
      </c>
      <c r="B173" s="38">
        <v>3580</v>
      </c>
      <c r="C173" s="39" t="s">
        <v>193</v>
      </c>
      <c r="D173" s="7">
        <f>VLOOKUP(A173,'[2]Summary of Checks'!$A:$AK,35,FALSE)</f>
        <v>67596.789999999979</v>
      </c>
      <c r="E173" s="7">
        <f>VLOOKUP($A173,'[2]Sch Data'!$B:$BC,48,FALSE)</f>
        <v>0</v>
      </c>
      <c r="F173" s="7">
        <f>VLOOKUP($A173,'[2]Sch Data'!$B:$BC,49,FALSE)</f>
        <v>67597</v>
      </c>
      <c r="G173" s="7">
        <f>VLOOKUP($A173,'[2]Sch Data'!$B:$BC,50,FALSE)</f>
        <v>0</v>
      </c>
      <c r="H173" s="7">
        <f>VLOOKUP($A173,'[2]Sch Data'!$B:$BC,51,FALSE)</f>
        <v>0</v>
      </c>
      <c r="I173" s="7">
        <f>VLOOKUP($A173,'[2]Sch Data'!$B:$BC,52,FALSE)</f>
        <v>0</v>
      </c>
      <c r="J173" s="7">
        <f>VLOOKUP($A173,'[2]Sch Data'!$B:$BC,53,FALSE)</f>
        <v>0</v>
      </c>
      <c r="K173" s="7">
        <f>VLOOKUP($A173,'[2]Sch Data'!$B:$BC,54,FALSE)</f>
        <v>0</v>
      </c>
      <c r="L173" s="42"/>
    </row>
    <row r="174" spans="1:12" x14ac:dyDescent="0.35">
      <c r="A174" s="37">
        <v>4202</v>
      </c>
      <c r="B174" s="38">
        <v>5229</v>
      </c>
      <c r="C174" s="39" t="s">
        <v>274</v>
      </c>
      <c r="D174" s="7">
        <f>VLOOKUP(A174,'[2]Summary of Checks'!$A:$AK,35,FALSE)</f>
        <v>221842.64000000013</v>
      </c>
      <c r="E174" s="7">
        <f>VLOOKUP($A174,'[2]Sch Data'!$B:$BC,48,FALSE)</f>
        <v>0</v>
      </c>
      <c r="F174" s="7">
        <f>VLOOKUP($A174,'[2]Sch Data'!$B:$BC,49,FALSE)</f>
        <v>0</v>
      </c>
      <c r="G174" s="7">
        <f>VLOOKUP($A174,'[2]Sch Data'!$B:$BC,50,FALSE)</f>
        <v>0</v>
      </c>
      <c r="H174" s="7">
        <f>VLOOKUP($A174,'[2]Sch Data'!$B:$BC,51,FALSE)</f>
        <v>0</v>
      </c>
      <c r="I174" s="7">
        <f>VLOOKUP($A174,'[2]Sch Data'!$B:$BC,52,FALSE)</f>
        <v>60817</v>
      </c>
      <c r="J174" s="7">
        <f>VLOOKUP($A174,'[2]Sch Data'!$B:$BC,53,FALSE)</f>
        <v>158026</v>
      </c>
      <c r="K174" s="7">
        <f>VLOOKUP($A174,'[2]Sch Data'!$B:$BC,54,FALSE)</f>
        <v>3000</v>
      </c>
      <c r="L174" s="42"/>
    </row>
    <row r="175" spans="1:12" x14ac:dyDescent="0.35">
      <c r="A175" s="40">
        <v>1880</v>
      </c>
      <c r="B175" s="38">
        <v>2297</v>
      </c>
      <c r="C175" s="39" t="s">
        <v>195</v>
      </c>
      <c r="D175" s="7">
        <f>VLOOKUP(A175,'[2]Summary of Checks'!$A:$AK,35,FALSE)</f>
        <v>555987.98999999929</v>
      </c>
      <c r="E175" s="7">
        <f>VLOOKUP($A175,'[2]Sch Data'!$B:$BC,48,FALSE)</f>
        <v>0</v>
      </c>
      <c r="F175" s="7">
        <f>VLOOKUP($A175,'[2]Sch Data'!$B:$BC,49,FALSE)</f>
        <v>0</v>
      </c>
      <c r="G175" s="7">
        <f>VLOOKUP($A175,'[2]Sch Data'!$B:$BC,50,FALSE)</f>
        <v>37322</v>
      </c>
      <c r="H175" s="7">
        <f>VLOOKUP($A175,'[2]Sch Data'!$B:$BC,51,FALSE)</f>
        <v>0</v>
      </c>
      <c r="I175" s="7">
        <f>VLOOKUP($A175,'[2]Sch Data'!$B:$BC,52,FALSE)</f>
        <v>199760</v>
      </c>
      <c r="J175" s="7">
        <f>VLOOKUP($A175,'[2]Sch Data'!$B:$BC,53,FALSE)</f>
        <v>0</v>
      </c>
      <c r="K175" s="7">
        <f>VLOOKUP($A175,'[2]Sch Data'!$B:$BC,54,FALSE)</f>
        <v>318906</v>
      </c>
      <c r="L175" s="42"/>
    </row>
    <row r="176" spans="1:12" x14ac:dyDescent="0.35">
      <c r="A176" s="37">
        <v>2372</v>
      </c>
      <c r="B176" s="38">
        <v>3810</v>
      </c>
      <c r="C176" s="39" t="s">
        <v>196</v>
      </c>
      <c r="D176" s="7">
        <f>VLOOKUP(A176,'[2]Summary of Checks'!$A:$AK,35,FALSE)</f>
        <v>52509.350000000559</v>
      </c>
      <c r="E176" s="7">
        <f>VLOOKUP($A176,'[2]Sch Data'!$B:$BC,48,FALSE)</f>
        <v>0</v>
      </c>
      <c r="F176" s="7">
        <f>VLOOKUP($A176,'[2]Sch Data'!$B:$BC,49,FALSE)</f>
        <v>0</v>
      </c>
      <c r="G176" s="7">
        <f>VLOOKUP($A176,'[2]Sch Data'!$B:$BC,50,FALSE)</f>
        <v>0</v>
      </c>
      <c r="H176" s="7">
        <f>VLOOKUP($A176,'[2]Sch Data'!$B:$BC,51,FALSE)</f>
        <v>0</v>
      </c>
      <c r="I176" s="7">
        <f>VLOOKUP($A176,'[2]Sch Data'!$B:$BC,52,FALSE)</f>
        <v>52509</v>
      </c>
      <c r="J176" s="7">
        <f>VLOOKUP($A176,'[2]Sch Data'!$B:$BC,53,FALSE)</f>
        <v>0</v>
      </c>
      <c r="K176" s="7">
        <f>VLOOKUP($A176,'[2]Sch Data'!$B:$BC,54,FALSE)</f>
        <v>0</v>
      </c>
      <c r="L176" s="42"/>
    </row>
    <row r="177" spans="1:12" x14ac:dyDescent="0.35">
      <c r="A177" s="37">
        <v>1382</v>
      </c>
      <c r="B177" s="38">
        <v>3440</v>
      </c>
      <c r="C177" s="39" t="s">
        <v>197</v>
      </c>
      <c r="D177" s="7">
        <f>VLOOKUP(A177,'[2]Summary of Checks'!$A:$AK,35,FALSE)</f>
        <v>-104103.76000000071</v>
      </c>
      <c r="E177" s="7">
        <f>VLOOKUP($A177,'[2]Sch Data'!$B:$BC,48,FALSE)</f>
        <v>0</v>
      </c>
      <c r="F177" s="7">
        <f>VLOOKUP($A177,'[2]Sch Data'!$B:$BC,49,FALSE)</f>
        <v>0</v>
      </c>
      <c r="G177" s="7">
        <f>VLOOKUP($A177,'[2]Sch Data'!$B:$BC,50,FALSE)</f>
        <v>0</v>
      </c>
      <c r="H177" s="7">
        <f>VLOOKUP($A177,'[2]Sch Data'!$B:$BC,51,FALSE)</f>
        <v>0</v>
      </c>
      <c r="I177" s="7">
        <f>VLOOKUP($A177,'[2]Sch Data'!$B:$BC,52,FALSE)</f>
        <v>-104104</v>
      </c>
      <c r="J177" s="7">
        <f>VLOOKUP($A177,'[2]Sch Data'!$B:$BC,53,FALSE)</f>
        <v>0</v>
      </c>
      <c r="K177" s="7">
        <f>VLOOKUP($A177,'[2]Sch Data'!$B:$BC,54,FALSE)</f>
        <v>0</v>
      </c>
      <c r="L177" s="42"/>
    </row>
    <row r="178" spans="1:12" x14ac:dyDescent="0.35">
      <c r="A178" s="37">
        <v>1808</v>
      </c>
      <c r="B178" s="38">
        <v>3209</v>
      </c>
      <c r="C178" s="39" t="s">
        <v>199</v>
      </c>
      <c r="D178" s="7">
        <f>VLOOKUP(A178,'[2]Summary of Checks'!$A:$AK,35,FALSE)</f>
        <v>57117.090000000317</v>
      </c>
      <c r="E178" s="7">
        <f>VLOOKUP($A178,'[2]Sch Data'!$B:$BC,48,FALSE)</f>
        <v>0</v>
      </c>
      <c r="F178" s="7">
        <f>VLOOKUP($A178,'[2]Sch Data'!$B:$BC,49,FALSE)</f>
        <v>0</v>
      </c>
      <c r="G178" s="7">
        <f>VLOOKUP($A178,'[2]Sch Data'!$B:$BC,50,FALSE)</f>
        <v>0</v>
      </c>
      <c r="H178" s="7">
        <f>VLOOKUP($A178,'[2]Sch Data'!$B:$BC,51,FALSE)</f>
        <v>0</v>
      </c>
      <c r="I178" s="7">
        <f>VLOOKUP($A178,'[2]Sch Data'!$B:$BC,52,FALSE)</f>
        <v>52117</v>
      </c>
      <c r="J178" s="7">
        <f>VLOOKUP($A178,'[2]Sch Data'!$B:$BC,53,FALSE)</f>
        <v>0</v>
      </c>
      <c r="K178" s="7">
        <f>VLOOKUP($A178,'[2]Sch Data'!$B:$BC,54,FALSE)</f>
        <v>5000</v>
      </c>
      <c r="L178" s="42"/>
    </row>
    <row r="179" spans="1:12" x14ac:dyDescent="0.35">
      <c r="A179" s="37">
        <v>3932</v>
      </c>
      <c r="B179" s="38">
        <v>3013</v>
      </c>
      <c r="C179" s="39" t="s">
        <v>200</v>
      </c>
      <c r="D179" s="7">
        <f>VLOOKUP(A179,'[2]Summary of Checks'!$A:$AK,35,FALSE)</f>
        <v>52274.669999999925</v>
      </c>
      <c r="E179" s="7">
        <f>VLOOKUP($A179,'[2]Sch Data'!$B:$BC,48,FALSE)</f>
        <v>0</v>
      </c>
      <c r="F179" s="7">
        <f>VLOOKUP($A179,'[2]Sch Data'!$B:$BC,49,FALSE)</f>
        <v>42275</v>
      </c>
      <c r="G179" s="7">
        <f>VLOOKUP($A179,'[2]Sch Data'!$B:$BC,50,FALSE)</f>
        <v>0</v>
      </c>
      <c r="H179" s="7">
        <f>VLOOKUP($A179,'[2]Sch Data'!$B:$BC,51,FALSE)</f>
        <v>0</v>
      </c>
      <c r="I179" s="7">
        <f>VLOOKUP($A179,'[2]Sch Data'!$B:$BC,52,FALSE)</f>
        <v>10000</v>
      </c>
      <c r="J179" s="7">
        <f>VLOOKUP($A179,'[2]Sch Data'!$B:$BC,53,FALSE)</f>
        <v>0</v>
      </c>
      <c r="K179" s="7">
        <f>VLOOKUP($A179,'[2]Sch Data'!$B:$BC,54,FALSE)</f>
        <v>0</v>
      </c>
      <c r="L179" s="42"/>
    </row>
    <row r="180" spans="1:12" x14ac:dyDescent="0.35">
      <c r="A180" s="37">
        <v>1426</v>
      </c>
      <c r="B180" s="38">
        <v>3592</v>
      </c>
      <c r="C180" s="39" t="s">
        <v>275</v>
      </c>
      <c r="D180" s="7">
        <f>VLOOKUP(A180,'[2]Summary of Checks'!$A:$AK,35,FALSE)</f>
        <v>205269.26000000024</v>
      </c>
      <c r="E180" s="7">
        <f>VLOOKUP($A180,'[2]Sch Data'!$B:$BC,48,FALSE)</f>
        <v>0</v>
      </c>
      <c r="F180" s="7">
        <f>VLOOKUP($A180,'[2]Sch Data'!$B:$BC,49,FALSE)</f>
        <v>0</v>
      </c>
      <c r="G180" s="7">
        <f>VLOOKUP($A180,'[2]Sch Data'!$B:$BC,50,FALSE)</f>
        <v>0</v>
      </c>
      <c r="H180" s="7">
        <f>VLOOKUP($A180,'[2]Sch Data'!$B:$BC,51,FALSE)</f>
        <v>5000</v>
      </c>
      <c r="I180" s="7">
        <f>VLOOKUP($A180,'[2]Sch Data'!$B:$BC,52,FALSE)</f>
        <v>47806</v>
      </c>
      <c r="J180" s="7">
        <f>VLOOKUP($A180,'[2]Sch Data'!$B:$BC,53,FALSE)</f>
        <v>0</v>
      </c>
      <c r="K180" s="7">
        <f>VLOOKUP($A180,'[2]Sch Data'!$B:$BC,54,FALSE)</f>
        <v>152463</v>
      </c>
      <c r="L180" s="42"/>
    </row>
    <row r="181" spans="1:12" x14ac:dyDescent="0.35">
      <c r="A181" s="37">
        <v>4216</v>
      </c>
      <c r="B181" s="38">
        <v>2041</v>
      </c>
      <c r="C181" s="39" t="s">
        <v>203</v>
      </c>
      <c r="D181" s="7">
        <f>VLOOKUP(A181,'[2]Summary of Checks'!$A:$AK,35,FALSE)</f>
        <v>181940.64000000106</v>
      </c>
      <c r="E181" s="7">
        <f>VLOOKUP($A181,'[2]Sch Data'!$B:$BC,48,FALSE)</f>
        <v>0</v>
      </c>
      <c r="F181" s="7">
        <f>VLOOKUP($A181,'[2]Sch Data'!$B:$BC,49,FALSE)</f>
        <v>0</v>
      </c>
      <c r="G181" s="7">
        <f>VLOOKUP($A181,'[2]Sch Data'!$B:$BC,50,FALSE)</f>
        <v>13907</v>
      </c>
      <c r="H181" s="7">
        <f>VLOOKUP($A181,'[2]Sch Data'!$B:$BC,51,FALSE)</f>
        <v>0</v>
      </c>
      <c r="I181" s="7">
        <f>VLOOKUP($A181,'[2]Sch Data'!$B:$BC,52,FALSE)</f>
        <v>80042</v>
      </c>
      <c r="J181" s="7">
        <f>VLOOKUP($A181,'[2]Sch Data'!$B:$BC,53,FALSE)</f>
        <v>85000</v>
      </c>
      <c r="K181" s="7">
        <f>VLOOKUP($A181,'[2]Sch Data'!$B:$BC,54,FALSE)</f>
        <v>2992</v>
      </c>
      <c r="L181" s="42"/>
    </row>
    <row r="182" spans="1:12" x14ac:dyDescent="0.35">
      <c r="A182" s="37">
        <v>4218</v>
      </c>
      <c r="B182" s="38">
        <v>2081</v>
      </c>
      <c r="C182" s="39" t="s">
        <v>204</v>
      </c>
      <c r="D182" s="7">
        <f>VLOOKUP(A182,'[2]Summary of Checks'!$A:$AK,35,FALSE)</f>
        <v>433126.97999999858</v>
      </c>
      <c r="E182" s="7">
        <f>VLOOKUP($A182,'[2]Sch Data'!$B:$BC,48,FALSE)</f>
        <v>147325</v>
      </c>
      <c r="F182" s="7">
        <f>VLOOKUP($A182,'[2]Sch Data'!$B:$BC,49,FALSE)</f>
        <v>0</v>
      </c>
      <c r="G182" s="7">
        <f>VLOOKUP($A182,'[2]Sch Data'!$B:$BC,50,FALSE)</f>
        <v>5000</v>
      </c>
      <c r="H182" s="7">
        <f>VLOOKUP($A182,'[2]Sch Data'!$B:$BC,51,FALSE)</f>
        <v>0</v>
      </c>
      <c r="I182" s="7">
        <f>VLOOKUP($A182,'[2]Sch Data'!$B:$BC,52,FALSE)</f>
        <v>6781</v>
      </c>
      <c r="J182" s="7">
        <f>VLOOKUP($A182,'[2]Sch Data'!$B:$BC,53,FALSE)</f>
        <v>270000</v>
      </c>
      <c r="K182" s="7">
        <f>VLOOKUP($A182,'[2]Sch Data'!$B:$BC,54,FALSE)</f>
        <v>4021</v>
      </c>
      <c r="L182" s="42"/>
    </row>
    <row r="183" spans="1:12" x14ac:dyDescent="0.35">
      <c r="A183" s="37">
        <v>4238</v>
      </c>
      <c r="B183" s="38">
        <v>2550</v>
      </c>
      <c r="C183" s="39" t="s">
        <v>205</v>
      </c>
      <c r="D183" s="7">
        <f>VLOOKUP(A183,'[2]Summary of Checks'!$A:$AK,35,FALSE)</f>
        <v>79286.570000000298</v>
      </c>
      <c r="E183" s="7">
        <f>VLOOKUP($A183,'[2]Sch Data'!$B:$BC,48,FALSE)</f>
        <v>0</v>
      </c>
      <c r="F183" s="7">
        <f>VLOOKUP($A183,'[2]Sch Data'!$B:$BC,49,FALSE)</f>
        <v>79287</v>
      </c>
      <c r="G183" s="7">
        <f>VLOOKUP($A183,'[2]Sch Data'!$B:$BC,50,FALSE)</f>
        <v>0</v>
      </c>
      <c r="H183" s="7">
        <f>VLOOKUP($A183,'[2]Sch Data'!$B:$BC,51,FALSE)</f>
        <v>0</v>
      </c>
      <c r="I183" s="7">
        <f>VLOOKUP($A183,'[2]Sch Data'!$B:$BC,52,FALSE)</f>
        <v>0</v>
      </c>
      <c r="J183" s="7">
        <f>VLOOKUP($A183,'[2]Sch Data'!$B:$BC,53,FALSE)</f>
        <v>0</v>
      </c>
      <c r="K183" s="7">
        <f>VLOOKUP($A183,'[2]Sch Data'!$B:$BC,54,FALSE)</f>
        <v>0</v>
      </c>
      <c r="L183" s="42"/>
    </row>
    <row r="184" spans="1:12" x14ac:dyDescent="0.35">
      <c r="A184" s="37">
        <v>4262</v>
      </c>
      <c r="B184" s="38">
        <v>3225</v>
      </c>
      <c r="C184" s="39" t="s">
        <v>206</v>
      </c>
      <c r="D184" s="7">
        <f>VLOOKUP(A184,'[2]Summary of Checks'!$A:$AK,35,FALSE)</f>
        <v>70067.520000000019</v>
      </c>
      <c r="E184" s="7">
        <f>VLOOKUP($A184,'[2]Sch Data'!$B:$BC,48,FALSE)</f>
        <v>0</v>
      </c>
      <c r="F184" s="7">
        <f>VLOOKUP($A184,'[2]Sch Data'!$B:$BC,49,FALSE)</f>
        <v>0</v>
      </c>
      <c r="G184" s="7">
        <f>VLOOKUP($A184,'[2]Sch Data'!$B:$BC,50,FALSE)</f>
        <v>2528</v>
      </c>
      <c r="H184" s="7">
        <f>VLOOKUP($A184,'[2]Sch Data'!$B:$BC,51,FALSE)</f>
        <v>0</v>
      </c>
      <c r="I184" s="7">
        <f>VLOOKUP($A184,'[2]Sch Data'!$B:$BC,52,FALSE)</f>
        <v>49168</v>
      </c>
      <c r="J184" s="7">
        <f>VLOOKUP($A184,'[2]Sch Data'!$B:$BC,53,FALSE)</f>
        <v>5051</v>
      </c>
      <c r="K184" s="7">
        <f>VLOOKUP($A184,'[2]Sch Data'!$B:$BC,54,FALSE)</f>
        <v>13321</v>
      </c>
      <c r="L184" s="42"/>
    </row>
    <row r="185" spans="1:12" x14ac:dyDescent="0.35">
      <c r="A185" s="37">
        <v>1266</v>
      </c>
      <c r="B185" s="38">
        <v>2601</v>
      </c>
      <c r="C185" s="39" t="s">
        <v>276</v>
      </c>
      <c r="D185" s="7">
        <f>VLOOKUP(A185,'[2]Summary of Checks'!$A:$AK,35,FALSE)</f>
        <v>109274.74000000022</v>
      </c>
      <c r="E185" s="7">
        <f>VLOOKUP($A185,'[2]Sch Data'!$B:$BC,48,FALSE)</f>
        <v>0</v>
      </c>
      <c r="F185" s="7">
        <f>VLOOKUP($A185,'[2]Sch Data'!$B:$BC,49,FALSE)</f>
        <v>0</v>
      </c>
      <c r="G185" s="7">
        <f>VLOOKUP($A185,'[2]Sch Data'!$B:$BC,50,FALSE)</f>
        <v>0</v>
      </c>
      <c r="H185" s="7">
        <f>VLOOKUP($A185,'[2]Sch Data'!$B:$BC,51,FALSE)</f>
        <v>0</v>
      </c>
      <c r="I185" s="7">
        <f>VLOOKUP($A185,'[2]Sch Data'!$B:$BC,52,FALSE)</f>
        <v>0</v>
      </c>
      <c r="J185" s="7">
        <f>VLOOKUP($A185,'[2]Sch Data'!$B:$BC,53,FALSE)</f>
        <v>0</v>
      </c>
      <c r="K185" s="7">
        <f>VLOOKUP($A185,'[2]Sch Data'!$B:$BC,54,FALSE)</f>
        <v>109275</v>
      </c>
      <c r="L185" s="42"/>
    </row>
    <row r="186" spans="1:12" x14ac:dyDescent="0.35">
      <c r="A186" s="40">
        <v>4358</v>
      </c>
      <c r="B186" s="38">
        <v>2050</v>
      </c>
      <c r="C186" s="39" t="s">
        <v>209</v>
      </c>
      <c r="D186" s="7">
        <f>VLOOKUP(A186,'[2]Summary of Checks'!$A:$AK,35,FALSE)</f>
        <v>153043.42999999993</v>
      </c>
      <c r="E186" s="7">
        <f>VLOOKUP($A186,'[2]Sch Data'!$B:$BC,48,FALSE)</f>
        <v>0</v>
      </c>
      <c r="F186" s="7">
        <f>VLOOKUP($A186,'[2]Sch Data'!$B:$BC,49,FALSE)</f>
        <v>0</v>
      </c>
      <c r="G186" s="7">
        <f>VLOOKUP($A186,'[2]Sch Data'!$B:$BC,50,FALSE)</f>
        <v>8220</v>
      </c>
      <c r="H186" s="7">
        <f>VLOOKUP($A186,'[2]Sch Data'!$B:$BC,51,FALSE)</f>
        <v>0</v>
      </c>
      <c r="I186" s="7">
        <f>VLOOKUP($A186,'[2]Sch Data'!$B:$BC,52,FALSE)</f>
        <v>7190</v>
      </c>
      <c r="J186" s="7">
        <f>VLOOKUP($A186,'[2]Sch Data'!$B:$BC,53,FALSE)</f>
        <v>114633</v>
      </c>
      <c r="K186" s="7">
        <f>VLOOKUP($A186,'[2]Sch Data'!$B:$BC,54,FALSE)</f>
        <v>23000</v>
      </c>
      <c r="L186" s="42"/>
    </row>
    <row r="187" spans="1:12" x14ac:dyDescent="0.35">
      <c r="A187" s="37">
        <v>4366</v>
      </c>
      <c r="B187" s="38">
        <v>3470</v>
      </c>
      <c r="C187" s="39" t="s">
        <v>210</v>
      </c>
      <c r="D187" s="7">
        <f>VLOOKUP(A187,'[2]Summary of Checks'!$A:$AK,35,FALSE)</f>
        <v>170032.02000000002</v>
      </c>
      <c r="E187" s="7">
        <f>VLOOKUP($A187,'[2]Sch Data'!$B:$BC,48,FALSE)</f>
        <v>0</v>
      </c>
      <c r="F187" s="7">
        <f>VLOOKUP($A187,'[2]Sch Data'!$B:$BC,49,FALSE)</f>
        <v>11915</v>
      </c>
      <c r="G187" s="7">
        <f>VLOOKUP($A187,'[2]Sch Data'!$B:$BC,50,FALSE)</f>
        <v>3338</v>
      </c>
      <c r="H187" s="7">
        <f>VLOOKUP($A187,'[2]Sch Data'!$B:$BC,51,FALSE)</f>
        <v>2961</v>
      </c>
      <c r="I187" s="7">
        <f>VLOOKUP($A187,'[2]Sch Data'!$B:$BC,52,FALSE)</f>
        <v>0</v>
      </c>
      <c r="J187" s="7">
        <f>VLOOKUP($A187,'[2]Sch Data'!$B:$BC,53,FALSE)</f>
        <v>151818</v>
      </c>
      <c r="K187" s="7">
        <f>VLOOKUP($A187,'[2]Sch Data'!$B:$BC,54,FALSE)</f>
        <v>0</v>
      </c>
      <c r="L187" s="42"/>
    </row>
    <row r="188" spans="1:12" x14ac:dyDescent="0.35">
      <c r="A188" s="37">
        <v>4374</v>
      </c>
      <c r="B188" s="38">
        <v>5248</v>
      </c>
      <c r="C188" s="39" t="s">
        <v>211</v>
      </c>
      <c r="D188" s="7">
        <f>VLOOKUP(A188,'[2]Summary of Checks'!$A:$AK,35,FALSE)</f>
        <v>47557.089999999618</v>
      </c>
      <c r="E188" s="7">
        <f>VLOOKUP($A188,'[2]Sch Data'!$B:$BC,48,FALSE)</f>
        <v>1625</v>
      </c>
      <c r="F188" s="7">
        <f>VLOOKUP($A188,'[2]Sch Data'!$B:$BC,49,FALSE)</f>
        <v>0</v>
      </c>
      <c r="G188" s="7">
        <f>VLOOKUP($A188,'[2]Sch Data'!$B:$BC,50,FALSE)</f>
        <v>1625</v>
      </c>
      <c r="H188" s="7">
        <f>VLOOKUP($A188,'[2]Sch Data'!$B:$BC,51,FALSE)</f>
        <v>0</v>
      </c>
      <c r="I188" s="7">
        <f>VLOOKUP($A188,'[2]Sch Data'!$B:$BC,52,FALSE)</f>
        <v>44307</v>
      </c>
      <c r="J188" s="7">
        <f>VLOOKUP($A188,'[2]Sch Data'!$B:$BC,53,FALSE)</f>
        <v>0</v>
      </c>
      <c r="K188" s="7">
        <f>VLOOKUP($A188,'[2]Sch Data'!$B:$BC,54,FALSE)</f>
        <v>0</v>
      </c>
      <c r="L188" s="42"/>
    </row>
    <row r="189" spans="1:12" x14ac:dyDescent="0.35">
      <c r="A189" s="40">
        <v>3294</v>
      </c>
      <c r="B189" s="38">
        <v>5269</v>
      </c>
      <c r="C189" s="39" t="s">
        <v>212</v>
      </c>
      <c r="D189" s="7">
        <f>VLOOKUP(A189,'[2]Summary of Checks'!$A:$AK,35,FALSE)</f>
        <v>749401.60000000009</v>
      </c>
      <c r="E189" s="7">
        <f>VLOOKUP($A189,'[2]Sch Data'!$B:$BC,48,FALSE)</f>
        <v>0</v>
      </c>
      <c r="F189" s="7">
        <f>VLOOKUP($A189,'[2]Sch Data'!$B:$BC,49,FALSE)</f>
        <v>0</v>
      </c>
      <c r="G189" s="7">
        <f>VLOOKUP($A189,'[2]Sch Data'!$B:$BC,50,FALSE)</f>
        <v>40449</v>
      </c>
      <c r="H189" s="7">
        <f>VLOOKUP($A189,'[2]Sch Data'!$B:$BC,51,FALSE)</f>
        <v>0</v>
      </c>
      <c r="I189" s="7">
        <f>VLOOKUP($A189,'[2]Sch Data'!$B:$BC,52,FALSE)</f>
        <v>268953</v>
      </c>
      <c r="J189" s="7">
        <f>VLOOKUP($A189,'[2]Sch Data'!$B:$BC,53,FALSE)</f>
        <v>300000</v>
      </c>
      <c r="K189" s="7">
        <f>VLOOKUP($A189,'[2]Sch Data'!$B:$BC,54,FALSE)</f>
        <v>140000</v>
      </c>
      <c r="L189" s="42"/>
    </row>
    <row r="190" spans="1:12" x14ac:dyDescent="0.35">
      <c r="A190" s="40">
        <v>4490</v>
      </c>
      <c r="B190" s="38">
        <v>2630</v>
      </c>
      <c r="C190" s="39" t="s">
        <v>213</v>
      </c>
      <c r="D190" s="7">
        <f>VLOOKUP(A190,'[2]Summary of Checks'!$A:$AK,35,FALSE)</f>
        <v>66480.700000000419</v>
      </c>
      <c r="E190" s="7">
        <f>VLOOKUP($A190,'[2]Sch Data'!$B:$BC,48,FALSE)</f>
        <v>0</v>
      </c>
      <c r="F190" s="7">
        <f>VLOOKUP($A190,'[2]Sch Data'!$B:$BC,49,FALSE)</f>
        <v>0</v>
      </c>
      <c r="G190" s="7">
        <f>VLOOKUP($A190,'[2]Sch Data'!$B:$BC,50,FALSE)</f>
        <v>3505</v>
      </c>
      <c r="H190" s="7">
        <f>VLOOKUP($A190,'[2]Sch Data'!$B:$BC,51,FALSE)</f>
        <v>0</v>
      </c>
      <c r="I190" s="7">
        <f>VLOOKUP($A190,'[2]Sch Data'!$B:$BC,52,FALSE)</f>
        <v>24943</v>
      </c>
      <c r="J190" s="7">
        <f>VLOOKUP($A190,'[2]Sch Data'!$B:$BC,53,FALSE)</f>
        <v>0</v>
      </c>
      <c r="K190" s="7">
        <f>VLOOKUP($A190,'[2]Sch Data'!$B:$BC,54,FALSE)</f>
        <v>38033</v>
      </c>
      <c r="L190" s="42"/>
    </row>
    <row r="191" spans="1:12" x14ac:dyDescent="0.35">
      <c r="A191" s="37">
        <v>1688</v>
      </c>
      <c r="B191" s="38">
        <v>2210</v>
      </c>
      <c r="C191" s="39" t="s">
        <v>214</v>
      </c>
      <c r="D191" s="7">
        <f>VLOOKUP(A191,'[2]Summary of Checks'!$A:$AK,35,FALSE)</f>
        <v>500224.90999999968</v>
      </c>
      <c r="E191" s="7">
        <f>VLOOKUP($A191,'[2]Sch Data'!$B:$BC,48,FALSE)</f>
        <v>0</v>
      </c>
      <c r="F191" s="7">
        <f>VLOOKUP($A191,'[2]Sch Data'!$B:$BC,49,FALSE)</f>
        <v>0</v>
      </c>
      <c r="G191" s="7">
        <f>VLOOKUP($A191,'[2]Sch Data'!$B:$BC,50,FALSE)</f>
        <v>98000</v>
      </c>
      <c r="H191" s="7">
        <f>VLOOKUP($A191,'[2]Sch Data'!$B:$BC,51,FALSE)</f>
        <v>0</v>
      </c>
      <c r="I191" s="7">
        <f>VLOOKUP($A191,'[2]Sch Data'!$B:$BC,52,FALSE)</f>
        <v>116973</v>
      </c>
      <c r="J191" s="7">
        <f>VLOOKUP($A191,'[2]Sch Data'!$B:$BC,53,FALSE)</f>
        <v>235252</v>
      </c>
      <c r="K191" s="7">
        <f>VLOOKUP($A191,'[2]Sch Data'!$B:$BC,54,FALSE)</f>
        <v>50000</v>
      </c>
      <c r="L191" s="42"/>
    </row>
    <row r="192" spans="1:12" x14ac:dyDescent="0.35">
      <c r="A192" s="37">
        <v>4150</v>
      </c>
      <c r="B192" s="38">
        <v>3814</v>
      </c>
      <c r="C192" s="39" t="s">
        <v>215</v>
      </c>
      <c r="D192" s="7">
        <f>VLOOKUP(A192,'[2]Summary of Checks'!$A:$AK,35,FALSE)</f>
        <v>233904.40000000037</v>
      </c>
      <c r="E192" s="7">
        <f>VLOOKUP($A192,'[2]Sch Data'!$B:$BC,48,FALSE)</f>
        <v>0</v>
      </c>
      <c r="F192" s="7">
        <f>VLOOKUP($A192,'[2]Sch Data'!$B:$BC,49,FALSE)</f>
        <v>0</v>
      </c>
      <c r="G192" s="7">
        <f>VLOOKUP($A192,'[2]Sch Data'!$B:$BC,50,FALSE)</f>
        <v>6747</v>
      </c>
      <c r="H192" s="7">
        <f>VLOOKUP($A192,'[2]Sch Data'!$B:$BC,51,FALSE)</f>
        <v>0</v>
      </c>
      <c r="I192" s="7">
        <f>VLOOKUP($A192,'[2]Sch Data'!$B:$BC,52,FALSE)</f>
        <v>186201</v>
      </c>
      <c r="J192" s="7">
        <f>VLOOKUP($A192,'[2]Sch Data'!$B:$BC,53,FALSE)</f>
        <v>0</v>
      </c>
      <c r="K192" s="7">
        <f>VLOOKUP($A192,'[2]Sch Data'!$B:$BC,54,FALSE)</f>
        <v>40956</v>
      </c>
      <c r="L192" s="42"/>
    </row>
    <row r="193" spans="1:12" x14ac:dyDescent="0.35">
      <c r="A193" s="37">
        <v>4550</v>
      </c>
      <c r="B193" s="38">
        <v>5270</v>
      </c>
      <c r="C193" s="39" t="s">
        <v>216</v>
      </c>
      <c r="D193" s="7">
        <f>VLOOKUP(A193,'[2]Summary of Checks'!$A:$AK,35,FALSE)</f>
        <v>171037.22999999963</v>
      </c>
      <c r="E193" s="7">
        <f>VLOOKUP($A193,'[2]Sch Data'!$B:$BC,48,FALSE)</f>
        <v>60706</v>
      </c>
      <c r="F193" s="7">
        <f>VLOOKUP($A193,'[2]Sch Data'!$B:$BC,49,FALSE)</f>
        <v>0</v>
      </c>
      <c r="G193" s="7">
        <f>VLOOKUP($A193,'[2]Sch Data'!$B:$BC,50,FALSE)</f>
        <v>209</v>
      </c>
      <c r="H193" s="7">
        <f>VLOOKUP($A193,'[2]Sch Data'!$B:$BC,51,FALSE)</f>
        <v>41400</v>
      </c>
      <c r="I193" s="7">
        <f>VLOOKUP($A193,'[2]Sch Data'!$B:$BC,52,FALSE)</f>
        <v>68722</v>
      </c>
      <c r="J193" s="7">
        <f>VLOOKUP($A193,'[2]Sch Data'!$B:$BC,53,FALSE)</f>
        <v>0</v>
      </c>
      <c r="K193" s="7">
        <f>VLOOKUP($A193,'[2]Sch Data'!$B:$BC,54,FALSE)</f>
        <v>0</v>
      </c>
      <c r="L193" s="42"/>
    </row>
    <row r="194" spans="1:12" x14ac:dyDescent="0.35">
      <c r="A194" s="40">
        <v>4600</v>
      </c>
      <c r="B194" s="38">
        <v>2261</v>
      </c>
      <c r="C194" s="39" t="s">
        <v>217</v>
      </c>
      <c r="D194" s="7">
        <f>VLOOKUP(A194,'[2]Summary of Checks'!$A:$AK,35,FALSE)</f>
        <v>128370.8899999999</v>
      </c>
      <c r="E194" s="7">
        <f>VLOOKUP($A194,'[2]Sch Data'!$B:$BC,48,FALSE)</f>
        <v>0</v>
      </c>
      <c r="F194" s="7">
        <f>VLOOKUP($A194,'[2]Sch Data'!$B:$BC,49,FALSE)</f>
        <v>0</v>
      </c>
      <c r="G194" s="7">
        <f>VLOOKUP($A194,'[2]Sch Data'!$B:$BC,50,FALSE)</f>
        <v>0</v>
      </c>
      <c r="H194" s="7">
        <f>VLOOKUP($A194,'[2]Sch Data'!$B:$BC,51,FALSE)</f>
        <v>0</v>
      </c>
      <c r="I194" s="7">
        <f>VLOOKUP($A194,'[2]Sch Data'!$B:$BC,52,FALSE)</f>
        <v>108859</v>
      </c>
      <c r="J194" s="7">
        <f>VLOOKUP($A194,'[2]Sch Data'!$B:$BC,53,FALSE)</f>
        <v>16141</v>
      </c>
      <c r="K194" s="7">
        <f>VLOOKUP($A194,'[2]Sch Data'!$B:$BC,54,FALSE)</f>
        <v>3371</v>
      </c>
      <c r="L194" s="42"/>
    </row>
    <row r="195" spans="1:12" x14ac:dyDescent="0.35">
      <c r="A195" s="37">
        <v>4724</v>
      </c>
      <c r="B195" s="38">
        <v>3820</v>
      </c>
      <c r="C195" s="39" t="s">
        <v>218</v>
      </c>
      <c r="D195" s="7">
        <f>VLOOKUP(A195,'[2]Summary of Checks'!$A:$AK,35,FALSE)</f>
        <v>118564.91000000015</v>
      </c>
      <c r="E195" s="7">
        <f>VLOOKUP($A195,'[2]Sch Data'!$B:$BC,48,FALSE)</f>
        <v>0</v>
      </c>
      <c r="F195" s="7">
        <f>VLOOKUP($A195,'[2]Sch Data'!$B:$BC,49,FALSE)</f>
        <v>0</v>
      </c>
      <c r="G195" s="7">
        <f>VLOOKUP($A195,'[2]Sch Data'!$B:$BC,50,FALSE)</f>
        <v>3833</v>
      </c>
      <c r="H195" s="7">
        <f>VLOOKUP($A195,'[2]Sch Data'!$B:$BC,51,FALSE)</f>
        <v>0</v>
      </c>
      <c r="I195" s="7">
        <f>VLOOKUP($A195,'[2]Sch Data'!$B:$BC,52,FALSE)</f>
        <v>29530</v>
      </c>
      <c r="J195" s="7">
        <f>VLOOKUP($A195,'[2]Sch Data'!$B:$BC,53,FALSE)</f>
        <v>0</v>
      </c>
      <c r="K195" s="7">
        <f>VLOOKUP($A195,'[2]Sch Data'!$B:$BC,54,FALSE)</f>
        <v>85202</v>
      </c>
      <c r="L195" s="42"/>
    </row>
    <row r="196" spans="1:12" x14ac:dyDescent="0.35">
      <c r="A196" s="37">
        <v>4680</v>
      </c>
      <c r="B196" s="38">
        <v>5260</v>
      </c>
      <c r="C196" s="39" t="s">
        <v>219</v>
      </c>
      <c r="D196" s="7">
        <f>VLOOKUP(A196,'[2]Summary of Checks'!$A:$AK,35,FALSE)</f>
        <v>311933.5700000003</v>
      </c>
      <c r="E196" s="7">
        <f>VLOOKUP($A196,'[2]Sch Data'!$B:$BC,48,FALSE)</f>
        <v>0</v>
      </c>
      <c r="F196" s="7">
        <f>VLOOKUP($A196,'[2]Sch Data'!$B:$BC,49,FALSE)</f>
        <v>0</v>
      </c>
      <c r="G196" s="7">
        <f>VLOOKUP($A196,'[2]Sch Data'!$B:$BC,50,FALSE)</f>
        <v>1300</v>
      </c>
      <c r="H196" s="7">
        <f>VLOOKUP($A196,'[2]Sch Data'!$B:$BC,51,FALSE)</f>
        <v>500</v>
      </c>
      <c r="I196" s="7">
        <f>VLOOKUP($A196,'[2]Sch Data'!$B:$BC,52,FALSE)</f>
        <v>97708</v>
      </c>
      <c r="J196" s="7">
        <f>VLOOKUP($A196,'[2]Sch Data'!$B:$BC,53,FALSE)</f>
        <v>192426</v>
      </c>
      <c r="K196" s="7">
        <f>VLOOKUP($A196,'[2]Sch Data'!$B:$BC,54,FALSE)</f>
        <v>20000</v>
      </c>
      <c r="L196" s="42"/>
    </row>
    <row r="197" spans="1:12" x14ac:dyDescent="0.35">
      <c r="A197" s="40">
        <v>1430</v>
      </c>
      <c r="B197" s="38">
        <v>2919</v>
      </c>
      <c r="C197" s="39" t="s">
        <v>220</v>
      </c>
      <c r="D197" s="7">
        <f>VLOOKUP(A197,'[2]Summary of Checks'!$A:$AK,35,FALSE)</f>
        <v>124460.58999999985</v>
      </c>
      <c r="E197" s="7">
        <f>VLOOKUP($A197,'[2]Sch Data'!$B:$BC,48,FALSE)</f>
        <v>400</v>
      </c>
      <c r="F197" s="7">
        <f>VLOOKUP($A197,'[2]Sch Data'!$B:$BC,49,FALSE)</f>
        <v>50000</v>
      </c>
      <c r="G197" s="7">
        <f>VLOOKUP($A197,'[2]Sch Data'!$B:$BC,50,FALSE)</f>
        <v>0</v>
      </c>
      <c r="H197" s="7">
        <f>VLOOKUP($A197,'[2]Sch Data'!$B:$BC,51,FALSE)</f>
        <v>0</v>
      </c>
      <c r="I197" s="7">
        <f>VLOOKUP($A197,'[2]Sch Data'!$B:$BC,52,FALSE)</f>
        <v>0</v>
      </c>
      <c r="J197" s="7">
        <f>VLOOKUP($A197,'[2]Sch Data'!$B:$BC,53,FALSE)</f>
        <v>0</v>
      </c>
      <c r="K197" s="7">
        <f>VLOOKUP($A197,'[2]Sch Data'!$B:$BC,54,FALSE)</f>
        <v>74061</v>
      </c>
      <c r="L197" s="42"/>
    </row>
    <row r="198" spans="1:12" x14ac:dyDescent="0.35">
      <c r="A198" s="37">
        <v>3336</v>
      </c>
      <c r="B198" s="38">
        <v>2649</v>
      </c>
      <c r="C198" s="39" t="s">
        <v>221</v>
      </c>
      <c r="D198" s="7">
        <f>VLOOKUP(A198,'[2]Summary of Checks'!$A:$AK,35,FALSE)</f>
        <v>168988.85999999987</v>
      </c>
      <c r="E198" s="7">
        <f>VLOOKUP($A198,'[2]Sch Data'!$B:$BC,48,FALSE)</f>
        <v>10780</v>
      </c>
      <c r="F198" s="7">
        <f>VLOOKUP($A198,'[2]Sch Data'!$B:$BC,49,FALSE)</f>
        <v>5000</v>
      </c>
      <c r="G198" s="7">
        <f>VLOOKUP($A198,'[2]Sch Data'!$B:$BC,50,FALSE)</f>
        <v>0</v>
      </c>
      <c r="H198" s="7">
        <f>VLOOKUP($A198,'[2]Sch Data'!$B:$BC,51,FALSE)</f>
        <v>0</v>
      </c>
      <c r="I198" s="7">
        <f>VLOOKUP($A198,'[2]Sch Data'!$B:$BC,52,FALSE)</f>
        <v>41190</v>
      </c>
      <c r="J198" s="7">
        <f>VLOOKUP($A198,'[2]Sch Data'!$B:$BC,53,FALSE)</f>
        <v>56690</v>
      </c>
      <c r="K198" s="7">
        <f>VLOOKUP($A198,'[2]Sch Data'!$B:$BC,54,FALSE)</f>
        <v>55329</v>
      </c>
      <c r="L198" s="42"/>
    </row>
    <row r="199" spans="1:12" x14ac:dyDescent="0.35">
      <c r="A199" s="37">
        <v>4706</v>
      </c>
      <c r="B199" s="38">
        <v>2624</v>
      </c>
      <c r="C199" s="39" t="s">
        <v>222</v>
      </c>
      <c r="D199" s="7">
        <f>VLOOKUP(A199,'[2]Summary of Checks'!$A:$AK,35,FALSE)</f>
        <v>171089.5700000003</v>
      </c>
      <c r="E199" s="7">
        <f>VLOOKUP($A199,'[2]Sch Data'!$B:$BC,48,FALSE)</f>
        <v>0</v>
      </c>
      <c r="F199" s="7">
        <f>VLOOKUP($A199,'[2]Sch Data'!$B:$BC,49,FALSE)</f>
        <v>0</v>
      </c>
      <c r="G199" s="7">
        <f>VLOOKUP($A199,'[2]Sch Data'!$B:$BC,50,FALSE)</f>
        <v>0</v>
      </c>
      <c r="H199" s="7">
        <f>VLOOKUP($A199,'[2]Sch Data'!$B:$BC,51,FALSE)</f>
        <v>0</v>
      </c>
      <c r="I199" s="7">
        <f>VLOOKUP($A199,'[2]Sch Data'!$B:$BC,52,FALSE)</f>
        <v>0</v>
      </c>
      <c r="J199" s="7">
        <f>VLOOKUP($A199,'[2]Sch Data'!$B:$BC,53,FALSE)</f>
        <v>100000</v>
      </c>
      <c r="K199" s="7">
        <f>VLOOKUP($A199,'[2]Sch Data'!$B:$BC,54,FALSE)</f>
        <v>71090</v>
      </c>
      <c r="L199" s="42"/>
    </row>
    <row r="200" spans="1:12" x14ac:dyDescent="0.35">
      <c r="A200" s="37">
        <v>1690</v>
      </c>
      <c r="B200" s="38">
        <v>2879</v>
      </c>
      <c r="C200" s="39" t="s">
        <v>223</v>
      </c>
      <c r="D200" s="7">
        <f>VLOOKUP(A200,'[2]Summary of Checks'!$A:$AK,35,FALSE)</f>
        <v>484259.84999999963</v>
      </c>
      <c r="E200" s="7">
        <f>VLOOKUP($A200,'[2]Sch Data'!$B:$BC,48,FALSE)</f>
        <v>0</v>
      </c>
      <c r="F200" s="7">
        <f>VLOOKUP($A200,'[2]Sch Data'!$B:$BC,49,FALSE)</f>
        <v>0</v>
      </c>
      <c r="G200" s="7">
        <f>VLOOKUP($A200,'[2]Sch Data'!$B:$BC,50,FALSE)</f>
        <v>42254</v>
      </c>
      <c r="H200" s="7">
        <f>VLOOKUP($A200,'[2]Sch Data'!$B:$BC,51,FALSE)</f>
        <v>0</v>
      </c>
      <c r="I200" s="7">
        <f>VLOOKUP($A200,'[2]Sch Data'!$B:$BC,52,FALSE)</f>
        <v>248863</v>
      </c>
      <c r="J200" s="7">
        <f>VLOOKUP($A200,'[2]Sch Data'!$B:$BC,53,FALSE)</f>
        <v>100000</v>
      </c>
      <c r="K200" s="7">
        <f>VLOOKUP($A200,'[2]Sch Data'!$B:$BC,54,FALSE)</f>
        <v>93143</v>
      </c>
      <c r="L200" s="42"/>
    </row>
    <row r="201" spans="1:12" x14ac:dyDescent="0.35">
      <c r="A201" s="37">
        <v>4734</v>
      </c>
      <c r="B201" s="38">
        <v>3212</v>
      </c>
      <c r="C201" s="39" t="s">
        <v>224</v>
      </c>
      <c r="D201" s="7">
        <f>VLOOKUP(A201,'[2]Summary of Checks'!$A:$AK,35,FALSE)</f>
        <v>54904.130000000034</v>
      </c>
      <c r="E201" s="7">
        <f>VLOOKUP($A201,'[2]Sch Data'!$B:$BC,48,FALSE)</f>
        <v>0</v>
      </c>
      <c r="F201" s="7">
        <f>VLOOKUP($A201,'[2]Sch Data'!$B:$BC,49,FALSE)</f>
        <v>0</v>
      </c>
      <c r="G201" s="7">
        <f>VLOOKUP($A201,'[2]Sch Data'!$B:$BC,50,FALSE)</f>
        <v>0</v>
      </c>
      <c r="H201" s="7">
        <f>VLOOKUP($A201,'[2]Sch Data'!$B:$BC,51,FALSE)</f>
        <v>0</v>
      </c>
      <c r="I201" s="7">
        <f>VLOOKUP($A201,'[2]Sch Data'!$B:$BC,52,FALSE)</f>
        <v>54904</v>
      </c>
      <c r="J201" s="7">
        <f>VLOOKUP($A201,'[2]Sch Data'!$B:$BC,53,FALSE)</f>
        <v>0</v>
      </c>
      <c r="K201" s="7">
        <f>VLOOKUP($A201,'[2]Sch Data'!$B:$BC,54,FALSE)</f>
        <v>0</v>
      </c>
      <c r="L201" s="42"/>
    </row>
    <row r="202" spans="1:12" x14ac:dyDescent="0.35">
      <c r="A202" s="37">
        <v>1384</v>
      </c>
      <c r="B202" s="38">
        <v>2767</v>
      </c>
      <c r="C202" s="39" t="s">
        <v>225</v>
      </c>
      <c r="D202" s="7">
        <f>VLOOKUP(A202,'[2]Summary of Checks'!$A:$AK,35,FALSE)</f>
        <v>135829.36999999871</v>
      </c>
      <c r="E202" s="7">
        <f>VLOOKUP($A202,'[2]Sch Data'!$B:$BC,48,FALSE)</f>
        <v>5529</v>
      </c>
      <c r="F202" s="7">
        <f>VLOOKUP($A202,'[2]Sch Data'!$B:$BC,49,FALSE)</f>
        <v>0</v>
      </c>
      <c r="G202" s="7">
        <f>VLOOKUP($A202,'[2]Sch Data'!$B:$BC,50,FALSE)</f>
        <v>0</v>
      </c>
      <c r="H202" s="7">
        <f>VLOOKUP($A202,'[2]Sch Data'!$B:$BC,51,FALSE)</f>
        <v>0</v>
      </c>
      <c r="I202" s="7">
        <f>VLOOKUP($A202,'[2]Sch Data'!$B:$BC,52,FALSE)</f>
        <v>130300</v>
      </c>
      <c r="J202" s="7">
        <f>VLOOKUP($A202,'[2]Sch Data'!$B:$BC,53,FALSE)</f>
        <v>0</v>
      </c>
      <c r="K202" s="7">
        <f>VLOOKUP($A202,'[2]Sch Data'!$B:$BC,54,FALSE)</f>
        <v>0</v>
      </c>
      <c r="L202" s="42"/>
    </row>
    <row r="203" spans="1:12" x14ac:dyDescent="0.35">
      <c r="A203" s="37">
        <v>4744</v>
      </c>
      <c r="B203" s="38">
        <v>3213</v>
      </c>
      <c r="C203" s="39" t="s">
        <v>226</v>
      </c>
      <c r="D203" s="7">
        <f>VLOOKUP(A203,'[2]Summary of Checks'!$A:$AK,35,FALSE)</f>
        <v>43781.520000000135</v>
      </c>
      <c r="E203" s="7">
        <f>VLOOKUP($A203,'[2]Sch Data'!$B:$BC,48,FALSE)</f>
        <v>0</v>
      </c>
      <c r="F203" s="7">
        <f>VLOOKUP($A203,'[2]Sch Data'!$B:$BC,49,FALSE)</f>
        <v>0</v>
      </c>
      <c r="G203" s="7">
        <f>VLOOKUP($A203,'[2]Sch Data'!$B:$BC,50,FALSE)</f>
        <v>2298</v>
      </c>
      <c r="H203" s="7">
        <f>VLOOKUP($A203,'[2]Sch Data'!$B:$BC,51,FALSE)</f>
        <v>0</v>
      </c>
      <c r="I203" s="7">
        <f>VLOOKUP($A203,'[2]Sch Data'!$B:$BC,52,FALSE)</f>
        <v>23438</v>
      </c>
      <c r="J203" s="7">
        <f>VLOOKUP($A203,'[2]Sch Data'!$B:$BC,53,FALSE)</f>
        <v>10000</v>
      </c>
      <c r="K203" s="7">
        <f>VLOOKUP($A203,'[2]Sch Data'!$B:$BC,54,FALSE)</f>
        <v>8046</v>
      </c>
      <c r="L203" s="42"/>
    </row>
    <row r="204" spans="1:12" x14ac:dyDescent="0.35">
      <c r="A204" s="37">
        <v>4754</v>
      </c>
      <c r="B204" s="38">
        <v>2271</v>
      </c>
      <c r="C204" s="39" t="s">
        <v>227</v>
      </c>
      <c r="D204" s="7">
        <f>VLOOKUP(A204,'[2]Summary of Checks'!$A:$AK,35,FALSE)</f>
        <v>820894.09000000032</v>
      </c>
      <c r="E204" s="7">
        <f>VLOOKUP($A204,'[2]Sch Data'!$B:$BC,48,FALSE)</f>
        <v>0</v>
      </c>
      <c r="F204" s="7">
        <f>VLOOKUP($A204,'[2]Sch Data'!$B:$BC,49,FALSE)</f>
        <v>5000</v>
      </c>
      <c r="G204" s="7">
        <f>VLOOKUP($A204,'[2]Sch Data'!$B:$BC,50,FALSE)</f>
        <v>24029</v>
      </c>
      <c r="H204" s="7">
        <f>VLOOKUP($A204,'[2]Sch Data'!$B:$BC,51,FALSE)</f>
        <v>0</v>
      </c>
      <c r="I204" s="7">
        <f>VLOOKUP($A204,'[2]Sch Data'!$B:$BC,52,FALSE)</f>
        <v>264524</v>
      </c>
      <c r="J204" s="7">
        <f>VLOOKUP($A204,'[2]Sch Data'!$B:$BC,53,FALSE)</f>
        <v>517341</v>
      </c>
      <c r="K204" s="7">
        <f>VLOOKUP($A204,'[2]Sch Data'!$B:$BC,54,FALSE)</f>
        <v>10000</v>
      </c>
      <c r="L204" s="42"/>
    </row>
    <row r="205" spans="1:12" x14ac:dyDescent="0.35">
      <c r="A205" s="37">
        <v>2988</v>
      </c>
      <c r="B205" s="38">
        <v>2918</v>
      </c>
      <c r="C205" s="39" t="s">
        <v>229</v>
      </c>
      <c r="D205" s="7">
        <f>VLOOKUP(A205,'[2]Summary of Checks'!$A:$AK,35,FALSE)</f>
        <v>199817.41000000015</v>
      </c>
      <c r="E205" s="7">
        <f>VLOOKUP($A205,'[2]Sch Data'!$B:$BC,48,FALSE)</f>
        <v>12468</v>
      </c>
      <c r="F205" s="7">
        <f>VLOOKUP($A205,'[2]Sch Data'!$B:$BC,49,FALSE)</f>
        <v>0</v>
      </c>
      <c r="G205" s="7">
        <f>VLOOKUP($A205,'[2]Sch Data'!$B:$BC,50,FALSE)</f>
        <v>4385</v>
      </c>
      <c r="H205" s="7">
        <f>VLOOKUP($A205,'[2]Sch Data'!$B:$BC,51,FALSE)</f>
        <v>0</v>
      </c>
      <c r="I205" s="7">
        <f>VLOOKUP($A205,'[2]Sch Data'!$B:$BC,52,FALSE)</f>
        <v>116108</v>
      </c>
      <c r="J205" s="7">
        <f>VLOOKUP($A205,'[2]Sch Data'!$B:$BC,53,FALSE)</f>
        <v>63000</v>
      </c>
      <c r="K205" s="7">
        <f>VLOOKUP($A205,'[2]Sch Data'!$B:$BC,54,FALSE)</f>
        <v>3856</v>
      </c>
      <c r="L205" s="42"/>
    </row>
    <row r="206" spans="1:12" x14ac:dyDescent="0.35">
      <c r="A206" s="37">
        <v>4864</v>
      </c>
      <c r="B206" s="38">
        <v>2051</v>
      </c>
      <c r="C206" s="39" t="s">
        <v>231</v>
      </c>
      <c r="D206" s="7">
        <f>VLOOKUP(A206,'[2]Summary of Checks'!$A:$AK,35,FALSE)</f>
        <v>31406.060000000405</v>
      </c>
      <c r="E206" s="7">
        <f>VLOOKUP($A206,'[2]Sch Data'!$B:$BC,48,FALSE)</f>
        <v>0</v>
      </c>
      <c r="F206" s="7">
        <f>VLOOKUP($A206,'[2]Sch Data'!$B:$BC,49,FALSE)</f>
        <v>0</v>
      </c>
      <c r="G206" s="7">
        <f>VLOOKUP($A206,'[2]Sch Data'!$B:$BC,50,FALSE)</f>
        <v>0</v>
      </c>
      <c r="H206" s="7">
        <f>VLOOKUP($A206,'[2]Sch Data'!$B:$BC,51,FALSE)</f>
        <v>0</v>
      </c>
      <c r="I206" s="7">
        <f>VLOOKUP($A206,'[2]Sch Data'!$B:$BC,52,FALSE)</f>
        <v>19083</v>
      </c>
      <c r="J206" s="7">
        <f>VLOOKUP($A206,'[2]Sch Data'!$B:$BC,53,FALSE)</f>
        <v>12323</v>
      </c>
      <c r="K206" s="7">
        <f>VLOOKUP($A206,'[2]Sch Data'!$B:$BC,54,FALSE)</f>
        <v>0</v>
      </c>
      <c r="L206" s="42"/>
    </row>
    <row r="207" spans="1:12" x14ac:dyDescent="0.35">
      <c r="A207" s="37">
        <v>4880</v>
      </c>
      <c r="B207" s="38">
        <v>3235</v>
      </c>
      <c r="C207" s="39" t="s">
        <v>232</v>
      </c>
      <c r="D207" s="7">
        <f>VLOOKUP(A207,'[2]Summary of Checks'!$A:$AK,35,FALSE)</f>
        <v>35789.499999999884</v>
      </c>
      <c r="E207" s="7">
        <f>VLOOKUP($A207,'[2]Sch Data'!$B:$BC,48,FALSE)</f>
        <v>0</v>
      </c>
      <c r="F207" s="7">
        <f>VLOOKUP($A207,'[2]Sch Data'!$B:$BC,49,FALSE)</f>
        <v>17844</v>
      </c>
      <c r="G207" s="7">
        <f>VLOOKUP($A207,'[2]Sch Data'!$B:$BC,50,FALSE)</f>
        <v>0</v>
      </c>
      <c r="H207" s="7">
        <f>VLOOKUP($A207,'[2]Sch Data'!$B:$BC,51,FALSE)</f>
        <v>0</v>
      </c>
      <c r="I207" s="7">
        <f>VLOOKUP($A207,'[2]Sch Data'!$B:$BC,52,FALSE)</f>
        <v>12135</v>
      </c>
      <c r="J207" s="7">
        <v>810</v>
      </c>
      <c r="K207" s="7">
        <f>VLOOKUP($A207,'[2]Sch Data'!$B:$BC,54,FALSE)</f>
        <v>5000</v>
      </c>
      <c r="L207" s="42"/>
    </row>
    <row r="208" spans="1:12" x14ac:dyDescent="0.35">
      <c r="A208" s="37">
        <v>4898</v>
      </c>
      <c r="B208" s="38">
        <v>2619</v>
      </c>
      <c r="C208" s="39" t="s">
        <v>233</v>
      </c>
      <c r="D208" s="7">
        <f>VLOOKUP(A208,'[2]Summary of Checks'!$A:$AK,35,FALSE)</f>
        <v>26309.19000000041</v>
      </c>
      <c r="E208" s="7">
        <f>VLOOKUP($A208,'[2]Sch Data'!$B:$BC,48,FALSE)</f>
        <v>0</v>
      </c>
      <c r="F208" s="7">
        <f>VLOOKUP($A208,'[2]Sch Data'!$B:$BC,49,FALSE)</f>
        <v>0</v>
      </c>
      <c r="G208" s="7">
        <f>VLOOKUP($A208,'[2]Sch Data'!$B:$BC,50,FALSE)</f>
        <v>0</v>
      </c>
      <c r="H208" s="7">
        <f>VLOOKUP($A208,'[2]Sch Data'!$B:$BC,51,FALSE)</f>
        <v>0</v>
      </c>
      <c r="I208" s="7">
        <f>VLOOKUP($A208,'[2]Sch Data'!$B:$BC,52,FALSE)</f>
        <v>26309</v>
      </c>
      <c r="J208" s="7">
        <f>VLOOKUP($A208,'[2]Sch Data'!$B:$BC,53,FALSE)</f>
        <v>0</v>
      </c>
      <c r="K208" s="7">
        <f>VLOOKUP($A208,'[2]Sch Data'!$B:$BC,54,FALSE)</f>
        <v>0</v>
      </c>
      <c r="L208" s="42"/>
    </row>
    <row r="209" spans="1:12" x14ac:dyDescent="0.35">
      <c r="A209" s="37">
        <v>4896</v>
      </c>
      <c r="B209" s="38">
        <v>2950</v>
      </c>
      <c r="C209" s="39" t="s">
        <v>234</v>
      </c>
      <c r="D209" s="7">
        <f>VLOOKUP(A209,'[2]Summary of Checks'!$A:$AK,35,FALSE)</f>
        <v>217412.58999999985</v>
      </c>
      <c r="E209" s="7">
        <f>VLOOKUP($A209,'[2]Sch Data'!$B:$BC,48,FALSE)</f>
        <v>0</v>
      </c>
      <c r="F209" s="7">
        <f>VLOOKUP($A209,'[2]Sch Data'!$B:$BC,49,FALSE)</f>
        <v>40000</v>
      </c>
      <c r="G209" s="7">
        <f>VLOOKUP($A209,'[2]Sch Data'!$B:$BC,50,FALSE)</f>
        <v>3887</v>
      </c>
      <c r="H209" s="7">
        <f>VLOOKUP($A209,'[2]Sch Data'!$B:$BC,51,FALSE)</f>
        <v>10000</v>
      </c>
      <c r="I209" s="7">
        <f>VLOOKUP($A209,'[2]Sch Data'!$B:$BC,52,FALSE)</f>
        <v>32227</v>
      </c>
      <c r="J209" s="7">
        <f>VLOOKUP($A209,'[2]Sch Data'!$B:$BC,53,FALSE)</f>
        <v>86299</v>
      </c>
      <c r="K209" s="7">
        <f>VLOOKUP($A209,'[2]Sch Data'!$B:$BC,54,FALSE)</f>
        <v>45000</v>
      </c>
      <c r="L209" s="42"/>
    </row>
    <row r="210" spans="1:12" s="41" customFormat="1" x14ac:dyDescent="0.35">
      <c r="A210" s="5"/>
      <c r="B210" s="5"/>
      <c r="C210" s="12" t="s">
        <v>235</v>
      </c>
      <c r="D210" s="10">
        <f t="shared" ref="D210:K210" si="1">SUM(D6:D209)</f>
        <v>35321524.292000011</v>
      </c>
      <c r="E210" s="10">
        <f t="shared" si="1"/>
        <v>743515</v>
      </c>
      <c r="F210" s="10">
        <f t="shared" si="1"/>
        <v>2669057</v>
      </c>
      <c r="G210" s="10">
        <f t="shared" si="1"/>
        <v>1119303</v>
      </c>
      <c r="H210" s="10">
        <f t="shared" si="1"/>
        <v>508389</v>
      </c>
      <c r="I210" s="10">
        <f t="shared" si="1"/>
        <v>13663006</v>
      </c>
      <c r="J210" s="10">
        <f t="shared" si="1"/>
        <v>9390304</v>
      </c>
      <c r="K210" s="10">
        <f t="shared" si="1"/>
        <v>7227949</v>
      </c>
    </row>
    <row r="211" spans="1:12" x14ac:dyDescent="0.35">
      <c r="A211" s="16"/>
      <c r="B211" s="16"/>
      <c r="C211" s="35"/>
      <c r="D211" s="11"/>
      <c r="E211" s="11"/>
      <c r="F211" s="11"/>
      <c r="G211" s="11"/>
      <c r="H211" s="11"/>
      <c r="I211" s="11"/>
      <c r="J211" s="11"/>
      <c r="K211" s="11"/>
    </row>
    <row r="212" spans="1:12" x14ac:dyDescent="0.35">
      <c r="A212" s="37">
        <v>7880</v>
      </c>
      <c r="B212" s="38">
        <v>5406</v>
      </c>
      <c r="C212" s="39" t="s">
        <v>236</v>
      </c>
      <c r="D212" s="7">
        <f>VLOOKUP(A212,'[2]Summary of Checks'!$A:$AK,35,FALSE)</f>
        <v>771451.4299999997</v>
      </c>
      <c r="E212" s="7">
        <f>VLOOKUP($A212,'[2]Sch Data'!$B:$BC,48,FALSE)</f>
        <v>0</v>
      </c>
      <c r="F212" s="7">
        <f>VLOOKUP($A212,'[2]Sch Data'!$B:$BC,49,FALSE)</f>
        <v>505598</v>
      </c>
      <c r="G212" s="7">
        <f>VLOOKUP($A212,'[2]Sch Data'!$B:$BC,50,FALSE)</f>
        <v>67313</v>
      </c>
      <c r="H212" s="7">
        <f>VLOOKUP($A212,'[2]Sch Data'!$B:$BC,51,FALSE)</f>
        <v>0</v>
      </c>
      <c r="I212" s="7">
        <f>VLOOKUP($A212,'[2]Sch Data'!$B:$BC,52,FALSE)</f>
        <v>0</v>
      </c>
      <c r="J212" s="7">
        <f>VLOOKUP($A212,'[2]Sch Data'!$B:$BC,53,FALSE)</f>
        <v>198540</v>
      </c>
      <c r="K212" s="7">
        <f>VLOOKUP($A212,'[2]Sch Data'!$B:$BC,54,FALSE)</f>
        <v>0</v>
      </c>
      <c r="L212" s="42"/>
    </row>
    <row r="213" spans="1:12" x14ac:dyDescent="0.35">
      <c r="A213" s="37">
        <v>5090</v>
      </c>
      <c r="B213" s="38">
        <v>4680</v>
      </c>
      <c r="C213" s="39" t="s">
        <v>237</v>
      </c>
      <c r="D213" s="7">
        <f>VLOOKUP(A213,'[2]Summary of Checks'!$A:$AK,35,FALSE)</f>
        <v>408864.84999999963</v>
      </c>
      <c r="E213" s="7">
        <f>VLOOKUP($A213,'[2]Sch Data'!$B:$BC,48,FALSE)</f>
        <v>0</v>
      </c>
      <c r="F213" s="7">
        <f>VLOOKUP($A213,'[2]Sch Data'!$B:$BC,49,FALSE)</f>
        <v>0</v>
      </c>
      <c r="G213" s="7">
        <f>VLOOKUP($A213,'[2]Sch Data'!$B:$BC,50,FALSE)</f>
        <v>0</v>
      </c>
      <c r="H213" s="7">
        <f>VLOOKUP($A213,'[2]Sch Data'!$B:$BC,51,FALSE)</f>
        <v>0</v>
      </c>
      <c r="I213" s="7">
        <f>VLOOKUP($A213,'[2]Sch Data'!$B:$BC,52,FALSE)</f>
        <v>208865</v>
      </c>
      <c r="J213" s="7">
        <f>VLOOKUP($A213,'[2]Sch Data'!$B:$BC,53,FALSE)</f>
        <v>200000</v>
      </c>
      <c r="K213" s="7">
        <f>VLOOKUP($A213,'[2]Sch Data'!$B:$BC,54,FALSE)</f>
        <v>0</v>
      </c>
      <c r="L213" s="42"/>
    </row>
    <row r="214" spans="1:12" x14ac:dyDescent="0.35">
      <c r="A214" s="37">
        <v>5890</v>
      </c>
      <c r="B214" s="38">
        <v>5466</v>
      </c>
      <c r="C214" s="39" t="s">
        <v>238</v>
      </c>
      <c r="D214" s="7">
        <f>VLOOKUP(A214,'[2]Summary of Checks'!$A:$AK,35,FALSE)</f>
        <v>278420.46000000089</v>
      </c>
      <c r="E214" s="7">
        <f>VLOOKUP($A214,'[2]Sch Data'!$B:$BC,48,FALSE)</f>
        <v>40979</v>
      </c>
      <c r="F214" s="7">
        <f>VLOOKUP($A214,'[2]Sch Data'!$B:$BC,49,FALSE)</f>
        <v>0</v>
      </c>
      <c r="G214" s="7">
        <f>VLOOKUP($A214,'[2]Sch Data'!$B:$BC,50,FALSE)</f>
        <v>33813</v>
      </c>
      <c r="H214" s="7">
        <f>VLOOKUP($A214,'[2]Sch Data'!$B:$BC,51,FALSE)</f>
        <v>0</v>
      </c>
      <c r="I214" s="7">
        <f>VLOOKUP($A214,'[2]Sch Data'!$B:$BC,52,FALSE)</f>
        <v>75606</v>
      </c>
      <c r="J214" s="7">
        <f>VLOOKUP($A214,'[2]Sch Data'!$B:$BC,53,FALSE)</f>
        <v>0</v>
      </c>
      <c r="K214" s="7">
        <f>VLOOKUP($A214,'[2]Sch Data'!$B:$BC,54,FALSE)</f>
        <v>128022</v>
      </c>
      <c r="L214" s="42"/>
    </row>
    <row r="215" spans="1:12" x14ac:dyDescent="0.35">
      <c r="A215" s="37">
        <v>5690</v>
      </c>
      <c r="B215" s="38">
        <v>4701</v>
      </c>
      <c r="C215" s="39" t="s">
        <v>239</v>
      </c>
      <c r="D215" s="7">
        <f>VLOOKUP(A215,'[2]Summary of Checks'!$A:$AK,35,FALSE)</f>
        <v>1709423.8599999994</v>
      </c>
      <c r="E215" s="7">
        <f>VLOOKUP($A215,'[2]Sch Data'!$B:$BC,48,FALSE)</f>
        <v>0</v>
      </c>
      <c r="F215" s="7">
        <f>VLOOKUP($A215,'[2]Sch Data'!$B:$BC,49,FALSE)</f>
        <v>250000</v>
      </c>
      <c r="G215" s="7">
        <f>VLOOKUP($A215,'[2]Sch Data'!$B:$BC,50,FALSE)</f>
        <v>0</v>
      </c>
      <c r="H215" s="7">
        <f>VLOOKUP($A215,'[2]Sch Data'!$B:$BC,51,FALSE)</f>
        <v>0</v>
      </c>
      <c r="I215" s="7">
        <f>VLOOKUP($A215,'[2]Sch Data'!$B:$BC,52,FALSE)</f>
        <v>250000</v>
      </c>
      <c r="J215" s="7">
        <f>VLOOKUP($A215,'[2]Sch Data'!$B:$BC,53,FALSE)</f>
        <v>654780</v>
      </c>
      <c r="K215" s="7">
        <f>VLOOKUP($A215,'[2]Sch Data'!$B:$BC,54,FALSE)</f>
        <v>554644</v>
      </c>
      <c r="L215" s="42"/>
    </row>
    <row r="216" spans="1:12" s="41" customFormat="1" x14ac:dyDescent="0.35">
      <c r="A216" s="13"/>
      <c r="B216" s="5"/>
      <c r="C216" s="12" t="s">
        <v>240</v>
      </c>
      <c r="D216" s="10">
        <f>SUM(D212:D215)</f>
        <v>3168160.5999999996</v>
      </c>
      <c r="E216" s="10">
        <f t="shared" ref="E216:J216" si="2">SUM(E212:E215)</f>
        <v>40979</v>
      </c>
      <c r="F216" s="10">
        <f t="shared" si="2"/>
        <v>755598</v>
      </c>
      <c r="G216" s="10">
        <f t="shared" si="2"/>
        <v>101126</v>
      </c>
      <c r="H216" s="10">
        <f t="shared" si="2"/>
        <v>0</v>
      </c>
      <c r="I216" s="10">
        <f t="shared" si="2"/>
        <v>534471</v>
      </c>
      <c r="J216" s="10">
        <f t="shared" si="2"/>
        <v>1053320</v>
      </c>
      <c r="K216" s="10">
        <f>SUM(K212:K215)</f>
        <v>682666</v>
      </c>
    </row>
    <row r="217" spans="1:12" x14ac:dyDescent="0.35">
      <c r="A217" s="36"/>
      <c r="B217" s="16"/>
      <c r="C217" s="35"/>
      <c r="D217" s="11"/>
      <c r="E217" s="11"/>
      <c r="F217" s="11"/>
      <c r="G217" s="11"/>
      <c r="H217" s="11"/>
      <c r="I217" s="11"/>
      <c r="J217" s="11"/>
      <c r="K217" s="11"/>
    </row>
    <row r="218" spans="1:12" x14ac:dyDescent="0.35">
      <c r="A218" s="37">
        <v>8013</v>
      </c>
      <c r="B218" s="38">
        <v>7036</v>
      </c>
      <c r="C218" s="39" t="s">
        <v>241</v>
      </c>
      <c r="D218" s="7">
        <f>VLOOKUP(A218,'[2]Summary of Checks'!$A:$AK,35,FALSE)</f>
        <v>387501.73000000091</v>
      </c>
      <c r="E218" s="7">
        <f>VLOOKUP($A218,'[2]Sch Data'!$B:$BC,48,FALSE)</f>
        <v>0</v>
      </c>
      <c r="F218" s="7">
        <f>VLOOKUP($A218,'[2]Sch Data'!$B:$BC,49,FALSE)</f>
        <v>9860</v>
      </c>
      <c r="G218" s="7">
        <f>VLOOKUP($A218,'[2]Sch Data'!$B:$BC,50,FALSE)</f>
        <v>35684</v>
      </c>
      <c r="H218" s="7">
        <f>VLOOKUP($A218,'[2]Sch Data'!$B:$BC,51,FALSE)</f>
        <v>0</v>
      </c>
      <c r="I218" s="7">
        <f>VLOOKUP($A218,'[2]Sch Data'!$B:$BC,52,FALSE)</f>
        <v>207958</v>
      </c>
      <c r="J218" s="7">
        <f>VLOOKUP($A218,'[2]Sch Data'!$B:$BC,53,FALSE)</f>
        <v>94000</v>
      </c>
      <c r="K218" s="7">
        <f>VLOOKUP($A218,'[2]Sch Data'!$B:$BC,54,FALSE)</f>
        <v>40000</v>
      </c>
      <c r="L218" s="42"/>
    </row>
    <row r="219" spans="1:12" x14ac:dyDescent="0.35">
      <c r="A219" s="37">
        <v>8019</v>
      </c>
      <c r="B219" s="38">
        <v>7048</v>
      </c>
      <c r="C219" s="39" t="s">
        <v>243</v>
      </c>
      <c r="D219" s="7">
        <f>VLOOKUP(A219,'[2]Summary of Checks'!$A:$AK,35,FALSE)</f>
        <v>541543.38000000175</v>
      </c>
      <c r="E219" s="7">
        <f>VLOOKUP($A219,'[2]Sch Data'!$B:$BC,48,FALSE)</f>
        <v>0</v>
      </c>
      <c r="F219" s="7">
        <f>VLOOKUP($A219,'[2]Sch Data'!$B:$BC,49,FALSE)</f>
        <v>0</v>
      </c>
      <c r="G219" s="7">
        <f>VLOOKUP($A219,'[2]Sch Data'!$B:$BC,50,FALSE)</f>
        <v>0</v>
      </c>
      <c r="H219" s="7">
        <f>VLOOKUP($A219,'[2]Sch Data'!$B:$BC,51,FALSE)</f>
        <v>0</v>
      </c>
      <c r="I219" s="7">
        <f>VLOOKUP($A219,'[2]Sch Data'!$B:$BC,52,FALSE)</f>
        <v>241543</v>
      </c>
      <c r="J219" s="7">
        <f>VLOOKUP($A219,'[2]Sch Data'!$B:$BC,53,FALSE)</f>
        <v>0</v>
      </c>
      <c r="K219" s="7">
        <f>VLOOKUP($A219,'[2]Sch Data'!$B:$BC,54,FALSE)</f>
        <v>300000</v>
      </c>
      <c r="L219" s="42"/>
    </row>
    <row r="220" spans="1:12" x14ac:dyDescent="0.35">
      <c r="A220" s="37">
        <v>8014</v>
      </c>
      <c r="B220" s="38">
        <v>7054</v>
      </c>
      <c r="C220" s="39" t="s">
        <v>244</v>
      </c>
      <c r="D220" s="7">
        <f>VLOOKUP(A220,'[2]Summary of Checks'!$A:$AK,35,FALSE)</f>
        <v>83786.970000000671</v>
      </c>
      <c r="E220" s="7">
        <f>VLOOKUP($A220,'[2]Sch Data'!$B:$BC,48,FALSE)</f>
        <v>0</v>
      </c>
      <c r="F220" s="7">
        <f>VLOOKUP($A220,'[2]Sch Data'!$B:$BC,49,FALSE)</f>
        <v>0</v>
      </c>
      <c r="G220" s="7">
        <f>VLOOKUP($A220,'[2]Sch Data'!$B:$BC,50,FALSE)</f>
        <v>1790</v>
      </c>
      <c r="H220" s="7">
        <f>VLOOKUP($A220,'[2]Sch Data'!$B:$BC,51,FALSE)</f>
        <v>0</v>
      </c>
      <c r="I220" s="7">
        <f>VLOOKUP($A220,'[2]Sch Data'!$B:$BC,52,FALSE)</f>
        <v>81997</v>
      </c>
      <c r="J220" s="7">
        <f>VLOOKUP($A220,'[2]Sch Data'!$B:$BC,53,FALSE)</f>
        <v>0</v>
      </c>
      <c r="K220" s="7">
        <f>VLOOKUP($A220,'[2]Sch Data'!$B:$BC,54,FALSE)</f>
        <v>0</v>
      </c>
      <c r="L220" s="42"/>
    </row>
    <row r="221" spans="1:12" x14ac:dyDescent="0.35">
      <c r="A221" s="37">
        <v>8061</v>
      </c>
      <c r="B221" s="38">
        <v>7070</v>
      </c>
      <c r="C221" s="39" t="s">
        <v>245</v>
      </c>
      <c r="D221" s="7">
        <f>VLOOKUP(A221,'[2]Summary of Checks'!$A:$AK,35,FALSE)</f>
        <v>-212424.37000000104</v>
      </c>
      <c r="E221" s="7">
        <f>VLOOKUP($A221,'[2]Sch Data'!$B:$BC,48,FALSE)</f>
        <v>0</v>
      </c>
      <c r="F221" s="7">
        <f>VLOOKUP($A221,'[2]Sch Data'!$B:$BC,49,FALSE)</f>
        <v>0</v>
      </c>
      <c r="G221" s="7">
        <f>VLOOKUP($A221,'[2]Sch Data'!$B:$BC,50,FALSE)</f>
        <v>0</v>
      </c>
      <c r="H221" s="7">
        <f>VLOOKUP($A221,'[2]Sch Data'!$B:$BC,51,FALSE)</f>
        <v>0</v>
      </c>
      <c r="I221" s="7">
        <f>VLOOKUP($A221,'[2]Sch Data'!$B:$BC,52,FALSE)</f>
        <v>0</v>
      </c>
      <c r="J221" s="7">
        <f>VLOOKUP($A221,'[2]Sch Data'!$B:$BC,53,FALSE)</f>
        <v>0</v>
      </c>
      <c r="K221" s="7">
        <f>VLOOKUP($A221,'[2]Sch Data'!$B:$BC,54,FALSE)</f>
        <v>-212424</v>
      </c>
      <c r="L221" s="42"/>
    </row>
    <row r="222" spans="1:12" x14ac:dyDescent="0.35">
      <c r="A222" s="37">
        <v>8048</v>
      </c>
      <c r="B222" s="38">
        <v>7069</v>
      </c>
      <c r="C222" s="39" t="s">
        <v>246</v>
      </c>
      <c r="D222" s="7">
        <f>VLOOKUP(A222,'[3]Summary of Checks'!$A:$AK,35,FALSE)</f>
        <v>1592399.0300000012</v>
      </c>
      <c r="E222" s="7">
        <f>VLOOKUP($A222,'[3]Sch Data'!$B:$BC,48,FALSE)</f>
        <v>0</v>
      </c>
      <c r="F222" s="7">
        <f>VLOOKUP($A222,'[3]Sch Data'!$B:$BC,49,FALSE)</f>
        <v>0</v>
      </c>
      <c r="G222" s="7">
        <f>VLOOKUP($A222,'[3]Sch Data'!$B:$BC,50,FALSE)</f>
        <v>0</v>
      </c>
      <c r="H222" s="7">
        <f>VLOOKUP($A222,'[3]Sch Data'!$B:$BC,51,FALSE)</f>
        <v>0</v>
      </c>
      <c r="I222" s="7">
        <f>VLOOKUP($A222,'[3]Sch Data'!$B:$BC,52,FALSE)</f>
        <v>592399</v>
      </c>
      <c r="J222" s="7">
        <f>VLOOKUP($A222,'[3]Sch Data'!$B:$BC,53,FALSE)</f>
        <v>0</v>
      </c>
      <c r="K222" s="7">
        <f>VLOOKUP($A222,'[3]Sch Data'!$B:$BC,54,FALSE)</f>
        <v>1000000</v>
      </c>
      <c r="L222" s="42"/>
    </row>
    <row r="223" spans="1:12" x14ac:dyDescent="0.35">
      <c r="A223" s="37">
        <v>8040</v>
      </c>
      <c r="B223" s="38">
        <v>7060</v>
      </c>
      <c r="C223" s="39" t="s">
        <v>248</v>
      </c>
      <c r="D223" s="7">
        <f>VLOOKUP(A223,'[2]Summary of Checks'!$A:$AK,35,FALSE)</f>
        <v>392523.6799999997</v>
      </c>
      <c r="E223" s="7">
        <f>VLOOKUP($A223,'[2]Sch Data'!$B:$BC,48,FALSE)</f>
        <v>0</v>
      </c>
      <c r="F223" s="7">
        <f>VLOOKUP($A223,'[2]Sch Data'!$B:$BC,49,FALSE)</f>
        <v>0</v>
      </c>
      <c r="G223" s="7">
        <f>VLOOKUP($A223,'[2]Sch Data'!$B:$BC,50,FALSE)</f>
        <v>2931</v>
      </c>
      <c r="H223" s="7">
        <f>VLOOKUP($A223,'[2]Sch Data'!$B:$BC,51,FALSE)</f>
        <v>0</v>
      </c>
      <c r="I223" s="7">
        <f>VLOOKUP($A223,'[2]Sch Data'!$B:$BC,52,FALSE)</f>
        <v>389593</v>
      </c>
      <c r="J223" s="7">
        <f>VLOOKUP($A223,'[2]Sch Data'!$B:$BC,53,FALSE)</f>
        <v>0</v>
      </c>
      <c r="K223" s="7">
        <f>VLOOKUP($A223,'[2]Sch Data'!$B:$BC,54,FALSE)</f>
        <v>0</v>
      </c>
      <c r="L223" s="42"/>
    </row>
    <row r="224" spans="1:12" s="41" customFormat="1" x14ac:dyDescent="0.35">
      <c r="A224" s="13"/>
      <c r="B224" s="13"/>
      <c r="C224" s="12" t="s">
        <v>251</v>
      </c>
      <c r="D224" s="10">
        <f t="shared" ref="D224:K224" si="3">SUM(D218:D223)</f>
        <v>2785330.4200000032</v>
      </c>
      <c r="E224" s="10">
        <f t="shared" si="3"/>
        <v>0</v>
      </c>
      <c r="F224" s="10">
        <f t="shared" si="3"/>
        <v>9860</v>
      </c>
      <c r="G224" s="10">
        <f t="shared" si="3"/>
        <v>40405</v>
      </c>
      <c r="H224" s="10">
        <f t="shared" si="3"/>
        <v>0</v>
      </c>
      <c r="I224" s="10">
        <f t="shared" si="3"/>
        <v>1513490</v>
      </c>
      <c r="J224" s="10">
        <f t="shared" si="3"/>
        <v>94000</v>
      </c>
      <c r="K224" s="10">
        <f t="shared" si="3"/>
        <v>1127576</v>
      </c>
    </row>
    <row r="225" spans="1:12" x14ac:dyDescent="0.35">
      <c r="A225" s="36"/>
      <c r="B225" s="36"/>
      <c r="C225" s="35"/>
      <c r="D225" s="34"/>
      <c r="E225" s="34"/>
      <c r="F225" s="34"/>
      <c r="G225" s="34"/>
      <c r="H225" s="34"/>
      <c r="I225" s="34"/>
      <c r="J225" s="34"/>
      <c r="K225" s="34"/>
    </row>
    <row r="226" spans="1:12" x14ac:dyDescent="0.35">
      <c r="A226" s="5">
        <v>8106</v>
      </c>
      <c r="B226" s="5">
        <v>1120</v>
      </c>
      <c r="C226" s="14" t="s">
        <v>242</v>
      </c>
      <c r="D226" s="7">
        <f>VLOOKUP(A226,'[2]Summary of Checks'!$A:$AK,35,FALSE)</f>
        <v>1157275.6999999993</v>
      </c>
      <c r="E226" s="7">
        <f>VLOOKUP($A226,'[2]Sch Data'!$B:$BC,48,FALSE)</f>
        <v>0</v>
      </c>
      <c r="F226" s="7">
        <f>VLOOKUP($A226,'[2]Sch Data'!$B:$BC,49,FALSE)</f>
        <v>1157276</v>
      </c>
      <c r="G226" s="7">
        <f>VLOOKUP($A226,'[2]Sch Data'!$B:$BC,50,FALSE)</f>
        <v>0</v>
      </c>
      <c r="H226" s="7">
        <f>VLOOKUP($A226,'[2]Sch Data'!$B:$BC,51,FALSE)</f>
        <v>0</v>
      </c>
      <c r="I226" s="7">
        <f>VLOOKUP($A226,'[2]Sch Data'!$B:$BC,52,FALSE)</f>
        <v>0</v>
      </c>
      <c r="J226" s="7">
        <f>VLOOKUP($A226,'[2]Sch Data'!$B:$BC,53,FALSE)</f>
        <v>0</v>
      </c>
      <c r="K226" s="7">
        <f>VLOOKUP($A226,'[2]Sch Data'!$B:$BC,54,FALSE)</f>
        <v>0</v>
      </c>
      <c r="L226" s="42"/>
    </row>
    <row r="227" spans="1:12" x14ac:dyDescent="0.35">
      <c r="A227" s="5">
        <v>8148</v>
      </c>
      <c r="B227" s="5">
        <v>1115</v>
      </c>
      <c r="C227" s="15" t="s">
        <v>247</v>
      </c>
      <c r="D227" s="7">
        <f>VLOOKUP(A227,'[2]Summary of Checks'!$A:$AK,35,FALSE)</f>
        <v>219446.86999999994</v>
      </c>
      <c r="E227" s="7">
        <f>VLOOKUP($A227,'[2]Sch Data'!$B:$BC,48,FALSE)</f>
        <v>0</v>
      </c>
      <c r="F227" s="7">
        <f>VLOOKUP($A227,'[2]Sch Data'!$B:$BC,49,FALSE)</f>
        <v>0</v>
      </c>
      <c r="G227" s="7">
        <f>VLOOKUP($A227,'[2]Sch Data'!$B:$BC,50,FALSE)</f>
        <v>0</v>
      </c>
      <c r="H227" s="7">
        <f>VLOOKUP($A227,'[2]Sch Data'!$B:$BC,51,FALSE)</f>
        <v>0</v>
      </c>
      <c r="I227" s="7">
        <f>VLOOKUP($A227,'[2]Sch Data'!$B:$BC,52,FALSE)</f>
        <v>0</v>
      </c>
      <c r="J227" s="7">
        <f>VLOOKUP($A227,'[2]Sch Data'!$B:$BC,53,FALSE)</f>
        <v>199447</v>
      </c>
      <c r="K227" s="7">
        <f>VLOOKUP($A227,'[2]Sch Data'!$B:$BC,54,FALSE)</f>
        <v>20000</v>
      </c>
      <c r="L227" s="42"/>
    </row>
    <row r="228" spans="1:12" x14ac:dyDescent="0.35">
      <c r="A228" s="5">
        <v>8154</v>
      </c>
      <c r="B228" s="5">
        <v>1108</v>
      </c>
      <c r="C228" s="15" t="s">
        <v>249</v>
      </c>
      <c r="D228" s="7">
        <f>VLOOKUP(A228,'[2]Summary of Checks'!$A:$AK,35,FALSE)</f>
        <v>398502.55000000028</v>
      </c>
      <c r="E228" s="7">
        <f>VLOOKUP($A228,'[2]Sch Data'!$B:$BC,48,FALSE)</f>
        <v>0</v>
      </c>
      <c r="F228" s="7">
        <f>VLOOKUP($A228,'[2]Sch Data'!$B:$BC,49,FALSE)</f>
        <v>0</v>
      </c>
      <c r="G228" s="7">
        <f>VLOOKUP($A228,'[2]Sch Data'!$B:$BC,50,FALSE)</f>
        <v>0</v>
      </c>
      <c r="H228" s="7">
        <f>VLOOKUP($A228,'[2]Sch Data'!$B:$BC,51,FALSE)</f>
        <v>0</v>
      </c>
      <c r="I228" s="7">
        <f>VLOOKUP($A228,'[2]Sch Data'!$B:$BC,52,FALSE)</f>
        <v>0</v>
      </c>
      <c r="J228" s="7">
        <f>VLOOKUP($A228,'[2]Sch Data'!$B:$BC,53,FALSE)</f>
        <v>377187</v>
      </c>
      <c r="K228" s="7">
        <f>VLOOKUP($A228,'[2]Sch Data'!$B:$BC,54,FALSE)</f>
        <v>21316</v>
      </c>
      <c r="L228" s="42"/>
    </row>
    <row r="229" spans="1:12" s="41" customFormat="1" x14ac:dyDescent="0.35">
      <c r="A229" s="13"/>
      <c r="B229" s="13"/>
      <c r="C229" s="12" t="s">
        <v>261</v>
      </c>
      <c r="D229" s="10">
        <f>SUM(D226:D228)</f>
        <v>1775225.1199999994</v>
      </c>
      <c r="E229" s="10">
        <f t="shared" ref="E229:K229" si="4">SUM(E226:E228)</f>
        <v>0</v>
      </c>
      <c r="F229" s="10">
        <f t="shared" si="4"/>
        <v>1157276</v>
      </c>
      <c r="G229" s="10">
        <f t="shared" si="4"/>
        <v>0</v>
      </c>
      <c r="H229" s="10">
        <f t="shared" si="4"/>
        <v>0</v>
      </c>
      <c r="I229" s="10">
        <f t="shared" si="4"/>
        <v>0</v>
      </c>
      <c r="J229" s="10">
        <f t="shared" si="4"/>
        <v>576634</v>
      </c>
      <c r="K229" s="10">
        <f t="shared" si="4"/>
        <v>41316</v>
      </c>
    </row>
    <row r="230" spans="1:12" x14ac:dyDescent="0.35">
      <c r="A230" s="16"/>
      <c r="B230" s="16"/>
      <c r="C230" s="17"/>
      <c r="D230" s="11"/>
      <c r="E230" s="11"/>
      <c r="F230" s="11"/>
      <c r="G230" s="11"/>
      <c r="H230" s="11"/>
      <c r="I230" s="11"/>
      <c r="J230" s="11"/>
      <c r="K230" s="11"/>
    </row>
    <row r="231" spans="1:12" s="41" customFormat="1" x14ac:dyDescent="0.35">
      <c r="A231" s="5"/>
      <c r="B231" s="5"/>
      <c r="C231" s="12" t="s">
        <v>252</v>
      </c>
      <c r="D231" s="10">
        <f t="shared" ref="D231:K231" si="5">D4+D210+D216+D224+D229</f>
        <v>43284865.122000009</v>
      </c>
      <c r="E231" s="10">
        <f t="shared" si="5"/>
        <v>784494</v>
      </c>
      <c r="F231" s="10">
        <f t="shared" si="5"/>
        <v>4591791</v>
      </c>
      <c r="G231" s="10">
        <f t="shared" si="5"/>
        <v>1260834</v>
      </c>
      <c r="H231" s="10">
        <f t="shared" si="5"/>
        <v>508389</v>
      </c>
      <c r="I231" s="10">
        <f t="shared" si="5"/>
        <v>15857118</v>
      </c>
      <c r="J231" s="10">
        <f t="shared" si="5"/>
        <v>11195732</v>
      </c>
      <c r="K231" s="10">
        <f t="shared" si="5"/>
        <v>9086507</v>
      </c>
    </row>
    <row r="232" spans="1:12" ht="15.65" customHeight="1" x14ac:dyDescent="0.35">
      <c r="A232" s="18"/>
      <c r="B232" s="18"/>
      <c r="C232" s="18"/>
      <c r="D232" s="18"/>
      <c r="E232" s="18"/>
      <c r="F232" s="18"/>
      <c r="G232" s="18"/>
      <c r="H232" s="18"/>
      <c r="I232" s="18"/>
      <c r="J232" s="18"/>
      <c r="K232" s="18"/>
    </row>
    <row r="253" spans="4:4" x14ac:dyDescent="0.35">
      <c r="D253" s="20"/>
    </row>
  </sheetData>
  <sheetProtection sheet="1" objects="1" scenarios="1"/>
  <autoFilter ref="A1:K253" xr:uid="{8AD8E4B5-ED45-4145-9736-5FA23E368C70}"/>
  <pageMargins left="0.70866141732283472" right="0.70866141732283472" top="0.74803149606299213" bottom="0.74803149606299213" header="0.31496062992125984" footer="0.31496062992125984"/>
  <pageSetup paperSize="9" scale="65" fitToHeight="0" orientation="portrait" r:id="rId1"/>
  <headerFooter>
    <oddHeader>&amp;F</oddHeader>
    <oddFooter>Page &amp;P of &amp;N</oddFooter>
  </headerFooter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31F8DD051C72C428168E50FDAF77933" ma:contentTypeVersion="14" ma:contentTypeDescription="Create a new document." ma:contentTypeScope="" ma:versionID="2a96c2d71dbc0a00e53856ae694a5e26">
  <xsd:schema xmlns:xsd="http://www.w3.org/2001/XMLSchema" xmlns:xs="http://www.w3.org/2001/XMLSchema" xmlns:p="http://schemas.microsoft.com/office/2006/metadata/properties" xmlns:ns2="f501759c-6e27-42a7-bc53-ace532592aeb" xmlns:ns3="25673766-e0b5-4eed-8a95-be56a8e8bf9c" targetNamespace="http://schemas.microsoft.com/office/2006/metadata/properties" ma:root="true" ma:fieldsID="52e90ca1c2295e1d05ba662849442ad5" ns2:_="" ns3:_="">
    <xsd:import namespace="f501759c-6e27-42a7-bc53-ace532592aeb"/>
    <xsd:import namespace="25673766-e0b5-4eed-8a95-be56a8e8bf9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01759c-6e27-42a7-bc53-ace532592ae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673766-e0b5-4eed-8a95-be56a8e8bf9c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DBAF7A1-6238-43D6-AA24-3E14F44B6C3B}">
  <ds:schemaRefs>
    <ds:schemaRef ds:uri="http://purl.org/dc/elements/1.1/"/>
    <ds:schemaRef ds:uri="http://schemas.microsoft.com/office/2006/metadata/properties"/>
    <ds:schemaRef ds:uri="http://purl.org/dc/terms/"/>
    <ds:schemaRef ds:uri="25673766-e0b5-4eed-8a95-be56a8e8bf9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f501759c-6e27-42a7-bc53-ace532592aeb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798DEFA4-1F3E-4594-947E-C43C2AF77C0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34F37D0-8328-4371-A943-7D75D48B826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501759c-6e27-42a7-bc53-ace532592aeb"/>
    <ds:schemaRef ds:uri="25673766-e0b5-4eed-8a95-be56a8e8bf9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2021-22</vt:lpstr>
      <vt:lpstr>Chart</vt:lpstr>
      <vt:lpstr>2023-24 Data</vt:lpstr>
      <vt:lpstr>'2021-22'!Print_Titles</vt:lpstr>
      <vt:lpstr>'2023-24 Data'!Print_Titles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Graeme Ruffels, Accounting Technician</dc:creator>
  <cp:lastModifiedBy>Yannick Stupples-Whyley - Senior Finance Business Part</cp:lastModifiedBy>
  <cp:lastPrinted>2019-06-21T09:49:38Z</cp:lastPrinted>
  <dcterms:created xsi:type="dcterms:W3CDTF">2019-06-14T07:19:31Z</dcterms:created>
  <dcterms:modified xsi:type="dcterms:W3CDTF">2024-06-06T09:46:59Z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0x010100E31F8DD051C72C428168E50FDAF77933</vt:lpwstr>
  </property>
  <property fmtid="{D5CDD505-2E9C-101B-9397-08002B2CF9AE}" pid="5" name="MSIP_Label_39d8be9e-c8d9-4b9c-bd40-2c27cc7ea2e6_Enabled">
    <vt:lpwstr>true</vt:lpwstr>
  </property>
  <property fmtid="{D5CDD505-2E9C-101B-9397-08002B2CF9AE}" pid="6" name="MSIP_Label_39d8be9e-c8d9-4b9c-bd40-2c27cc7ea2e6_SetDate">
    <vt:lpwstr>2020-07-01T07:15:02Z</vt:lpwstr>
  </property>
  <property fmtid="{D5CDD505-2E9C-101B-9397-08002B2CF9AE}" pid="7" name="MSIP_Label_39d8be9e-c8d9-4b9c-bd40-2c27cc7ea2e6_Method">
    <vt:lpwstr>Standard</vt:lpwstr>
  </property>
  <property fmtid="{D5CDD505-2E9C-101B-9397-08002B2CF9AE}" pid="8" name="MSIP_Label_39d8be9e-c8d9-4b9c-bd40-2c27cc7ea2e6_Name">
    <vt:lpwstr>39d8be9e-c8d9-4b9c-bd40-2c27cc7ea2e6</vt:lpwstr>
  </property>
  <property fmtid="{D5CDD505-2E9C-101B-9397-08002B2CF9AE}" pid="9" name="MSIP_Label_39d8be9e-c8d9-4b9c-bd40-2c27cc7ea2e6_SiteId">
    <vt:lpwstr>a8b4324f-155c-4215-a0f1-7ed8cc9a992f</vt:lpwstr>
  </property>
  <property fmtid="{D5CDD505-2E9C-101B-9397-08002B2CF9AE}" pid="10" name="MSIP_Label_39d8be9e-c8d9-4b9c-bd40-2c27cc7ea2e6_ActionId">
    <vt:lpwstr>6cef50d2-503d-4f8d-964d-0000ba243cfd</vt:lpwstr>
  </property>
  <property fmtid="{D5CDD505-2E9C-101B-9397-08002B2CF9AE}" pid="11" name="MSIP_Label_39d8be9e-c8d9-4b9c-bd40-2c27cc7ea2e6_ContentBits">
    <vt:lpwstr>0</vt:lpwstr>
  </property>
</Properties>
</file>