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always" defaultThemeVersion="124226"/>
  <xr:revisionPtr revIDLastSave="0" documentId="13_ncr:1_{1BE05531-F0C7-43AD-909A-DDF687F5C205}" xr6:coauthVersionLast="47" xr6:coauthVersionMax="47" xr10:uidLastSave="{00000000-0000-0000-0000-000000000000}"/>
  <bookViews>
    <workbookView xWindow="-120" yWindow="-120" windowWidth="29040" windowHeight="15720" firstSheet="1" activeTab="1" xr2:uid="{00000000-000D-0000-FFFF-FFFF00000000}"/>
  </bookViews>
  <sheets>
    <sheet name="Base" sheetId="1" state="hidden" r:id="rId1"/>
    <sheet name="Schools &amp; contact details" sheetId="17" r:id="rId2"/>
  </sheets>
  <definedNames>
    <definedName name="_xlnm._FilterDatabase" localSheetId="0" hidden="1">Base!$A$1:$D$1</definedName>
    <definedName name="_xlnm._FilterDatabase" localSheetId="1" hidden="1">'Schools &amp; contact details'!$A$21:$AV$194</definedName>
    <definedName name="_Hlk820733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4" i="17" l="1"/>
  <c r="U4" i="17" s="1"/>
  <c r="K195" i="17"/>
  <c r="D134" i="17"/>
  <c r="F4" i="17" l="1"/>
  <c r="H4" i="17"/>
  <c r="I4" i="17"/>
  <c r="J4" i="17"/>
  <c r="M4" i="17"/>
  <c r="P4" i="17"/>
  <c r="P5" i="17"/>
  <c r="P6" i="17"/>
  <c r="P7" i="17"/>
  <c r="AI7" i="17"/>
  <c r="AJ7" i="17"/>
  <c r="AK7" i="17"/>
  <c r="B7" i="17"/>
  <c r="D40" i="17"/>
  <c r="D47" i="17"/>
  <c r="D56" i="17"/>
  <c r="D75" i="17"/>
  <c r="D93" i="17"/>
  <c r="D101" i="17"/>
  <c r="D111" i="17"/>
  <c r="D153" i="17"/>
  <c r="D161" i="17"/>
  <c r="D171" i="17"/>
  <c r="D183" i="17"/>
  <c r="D194" i="17"/>
  <c r="D196" i="17" l="1"/>
  <c r="P8" i="17"/>
  <c r="F5" i="17" l="1"/>
  <c r="U5" i="17"/>
  <c r="U6" i="17" s="1"/>
  <c r="I5" i="17"/>
  <c r="J5" i="17"/>
  <c r="AK8" i="17"/>
  <c r="M5" i="17"/>
  <c r="H5" i="17"/>
  <c r="AJ8" i="17"/>
  <c r="AJ10" i="17"/>
  <c r="AJ11" i="17" s="1"/>
  <c r="P10" i="17"/>
  <c r="P12" i="17" s="1"/>
  <c r="AI8" i="17"/>
  <c r="AK10" i="17"/>
  <c r="AK13" i="17" s="1"/>
  <c r="AI10" i="17"/>
  <c r="AI11" i="17" s="1"/>
  <c r="R4" i="17"/>
  <c r="R5" i="17"/>
  <c r="R6" i="17"/>
  <c r="R7" i="17"/>
  <c r="AK11" i="17" l="1"/>
  <c r="AK14" i="17" s="1"/>
  <c r="AI14" i="17"/>
  <c r="AJ14" i="17"/>
  <c r="AI13" i="17"/>
  <c r="AJ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tc={D57DBF06-A432-492E-9AF2-0970C8EC3137}</author>
  </authors>
  <commentList>
    <comment ref="K49" authorId="0" shapeId="0" xr:uid="{381B100E-EE95-4F5F-8C8B-BBAD26CE6884}">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 </t>
        </r>
      </text>
    </comment>
    <comment ref="K50" authorId="0" shapeId="0" xr:uid="{9952434A-6476-41E7-AA19-9BD2140509C0}">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t>
        </r>
      </text>
    </comment>
    <comment ref="K51" authorId="0" shapeId="0" xr:uid="{87AB3F12-C4DB-4CA7-9822-C472255B1825}">
      <text>
        <r>
          <rPr>
            <b/>
            <sz val="11"/>
            <color theme="1"/>
            <rFont val="Calibri"/>
            <family val="2"/>
            <scheme val="minor"/>
          </rPr>
          <t>Author:</t>
        </r>
        <r>
          <rPr>
            <sz val="11"/>
            <color theme="1"/>
            <rFont val="Calibri"/>
            <family val="2"/>
            <scheme val="minor"/>
          </rPr>
          <t xml:space="preserve">
21/4/2023 - £3260.72 allocated 
Summary of discussion at Panel:
A nurture approach to support a pupil to be able to emotionally regulate and remain in school by using motivational strategies such as additional Forest School sessions and a play based approach to develop emotional regulation. 
Understand the school is wanting to put in the additional support that would benefit the child, without recourse to EHCNA. 
Appreciate the complex relationship with parents/carers
School should consider how to evaluate and present the impact of the initiatives to the parents, to show that the progress made is because the right support and initiatives have been put into place for the child, by the school
Further discussion at Panel:
Learning for the wider project will be valuable, particularly about parental engagement and we'd like to hear about this at the review and about the role of the Engagement Facilitator
School to consider opportunities for wider sustainability and upskilling of staff
Agreed on the understanding that the parents have been/will be engaged - IP will follow up on this with the school
</t>
        </r>
      </text>
    </comment>
    <comment ref="K52" authorId="0" shapeId="0" xr:uid="{62EB6C7E-C46A-4EAD-9000-2F693485EA56}">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 </t>
        </r>
      </text>
    </comment>
    <comment ref="K53" authorId="0" shapeId="0" xr:uid="{A77D76DB-D8AB-47FA-A1CF-8A4060173350}">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t>
        </r>
      </text>
    </comment>
    <comment ref="K54" authorId="0" shapeId="0" xr:uid="{8657DD5A-5705-49A1-BC41-4545FBAF0F16}">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t>
        </r>
      </text>
    </comment>
    <comment ref="K55" authorId="0" shapeId="0" xr:uid="{B075FFDA-C584-44C5-94C3-933DD6E27871}">
      <text>
        <r>
          <rPr>
            <b/>
            <sz val="11"/>
            <color theme="1"/>
            <rFont val="Calibri"/>
            <family val="2"/>
            <scheme val="minor"/>
          </rPr>
          <t>Author:</t>
        </r>
        <r>
          <rPr>
            <sz val="11"/>
            <color theme="1"/>
            <rFont val="Calibri"/>
            <family val="2"/>
            <scheme val="minor"/>
          </rPr>
          <t xml:space="preserve">
28/10/2024 - £50,550.00 for the Partnership to develop to improve provision for pupils with SEND and their families. To recruit, train, equip and support staff to work with children with complex needs.</t>
        </r>
      </text>
    </comment>
    <comment ref="K80" authorId="0" shapeId="0" xr:uid="{2688E433-6C4B-49F1-9BA9-E6C1CB80F79D}">
      <text>
        <r>
          <rPr>
            <b/>
            <sz val="11"/>
            <color theme="1"/>
            <rFont val="Calibri"/>
            <family val="2"/>
            <scheme val="minor"/>
          </rPr>
          <t>Author:</t>
        </r>
        <r>
          <rPr>
            <sz val="11"/>
            <color theme="1"/>
            <rFont val="Calibri"/>
            <family val="2"/>
            <scheme val="minor"/>
          </rPr>
          <t xml:space="preserve">
28/10/2024 - £24,857.88 to convert an existing intervention room, including electrical work, a kitchen area and the development of sensory provision to complement the TPP classroom, including sensory equipment and resources to support pupils. </t>
        </r>
      </text>
    </comment>
    <comment ref="B94" authorId="1" shapeId="0" xr:uid="{D57DBF06-A432-492E-9AF2-0970C8EC3137}">
      <text>
        <t>[Threaded comment]
Your version of Excel allows you to read this threaded comment; however, any edits to it will get removed if the file is opened in a newer version of Excel. Learn more: https://go.microsoft.com/fwlink/?linkid=870924
Comment:
    Are we changing this to Maldon 3?</t>
      </text>
    </comment>
    <comment ref="K107" authorId="0" shapeId="0" xr:uid="{C2BEE4F1-F8C2-4F3E-B6C5-7F723F735C26}">
      <text>
        <r>
          <rPr>
            <b/>
            <sz val="11"/>
            <color theme="1"/>
            <rFont val="Calibri"/>
            <family val="2"/>
            <scheme val="minor"/>
          </rPr>
          <t>Author:</t>
        </r>
        <r>
          <rPr>
            <sz val="11"/>
            <color theme="1"/>
            <rFont val="Calibri"/>
            <family val="2"/>
            <scheme val="minor"/>
          </rPr>
          <t xml:space="preserve">
21/4/2023 - £5096.73 allocated.
Summary of Discussion at Panel:
To create a room equipped to deliver high quality social and emotional support
The school has identified an increase of need throughout the school around pupils’ social and emotional well-being and general levels of anxiety. They have reflected this in the IF grids.
Linked to the schools development plan, wider ethos and culture.
Expressing an interest in TPP, panel appreciated this and the two will work well together
Further discussion at Panel :
The Panel will require an update on the impact on culture, ethos, staff resilience, children's wellbeing etc at the review
</t>
        </r>
      </text>
    </comment>
  </commentList>
</comments>
</file>

<file path=xl/sharedStrings.xml><?xml version="1.0" encoding="utf-8"?>
<sst xmlns="http://schemas.openxmlformats.org/spreadsheetml/2006/main" count="4327" uniqueCount="1321">
  <si>
    <t>DfE Number</t>
  </si>
  <si>
    <t>School</t>
  </si>
  <si>
    <t>Type</t>
  </si>
  <si>
    <t>Partnership</t>
  </si>
  <si>
    <t>Great Totham Primary School</t>
  </si>
  <si>
    <t>Primary</t>
  </si>
  <si>
    <t>Blackwater Partnership</t>
  </si>
  <si>
    <t>Heybridge Primary School</t>
  </si>
  <si>
    <t>Maldon Primary School</t>
  </si>
  <si>
    <t>St Francis Catholic Primary School, Maldon</t>
  </si>
  <si>
    <t>Tollesbury School</t>
  </si>
  <si>
    <t>Wentworth Primary School</t>
  </si>
  <si>
    <t>Alec Hunter Academy</t>
  </si>
  <si>
    <t>Secondary</t>
  </si>
  <si>
    <t>Braintree and Villages Partnership</t>
  </si>
  <si>
    <t>Beckers Green Primary School</t>
  </si>
  <si>
    <t>Bocking Church Street Primary School</t>
  </si>
  <si>
    <t>Finchingfield Church of England (Voluntary Controlled) Primary School</t>
  </si>
  <si>
    <t>Great Bradfords Infant and Nursery School</t>
  </si>
  <si>
    <t>Great Bradfords Junior School</t>
  </si>
  <si>
    <t>John Bunyan Primary and Nursery School</t>
  </si>
  <si>
    <t>Lyons Hall Primary School</t>
  </si>
  <si>
    <t>Shalford Primary School</t>
  </si>
  <si>
    <t>St Francis Catholic Primary School, Braintree</t>
  </si>
  <si>
    <t>St Michael's Church of England (Voluntary Aided) Primary School, Braintree</t>
  </si>
  <si>
    <t>Wethersfield Church of England (Voluntary Controlled) Primary School</t>
  </si>
  <si>
    <t>Burnt Mill Academy</t>
  </si>
  <si>
    <t>Burnt Mill Academy Trust</t>
  </si>
  <si>
    <t>Burnt Mill Academy Trust Science Technology Engineering and Mathematics Academy</t>
  </si>
  <si>
    <t>Cooks Spinney Primary Academy and Nursery</t>
  </si>
  <si>
    <t>Forest Hall School</t>
  </si>
  <si>
    <t>Freshwaters Primary Academy</t>
  </si>
  <si>
    <t>Little Parndon Primary School</t>
  </si>
  <si>
    <t>Magna Carta Primary Academy</t>
  </si>
  <si>
    <t>Roydon Primary School</t>
  </si>
  <si>
    <t>Holy Trinity Church of England (Voluntary Controlled) Primary School, Halstead</t>
  </si>
  <si>
    <t>CHEC</t>
  </si>
  <si>
    <t>Richard de Clare Community Primary School</t>
  </si>
  <si>
    <t>St Peter's Church of England (Voluntary Controlled) Primary School, Coggeshall</t>
  </si>
  <si>
    <t>Highwood Primary School</t>
  </si>
  <si>
    <t>Chelmsford District Tanglewood Partnership</t>
  </si>
  <si>
    <t>Kings Road Primary School</t>
  </si>
  <si>
    <t>Lawford Mead Primary and Nursery School</t>
  </si>
  <si>
    <t>Margaretting Church of England Primary School</t>
  </si>
  <si>
    <t>Tanglewood Nursery School</t>
  </si>
  <si>
    <t>Nursery</t>
  </si>
  <si>
    <t>Westlands Community Primary School</t>
  </si>
  <si>
    <t>Writtle Infant School</t>
  </si>
  <si>
    <t>Writtle Junior School</t>
  </si>
  <si>
    <t>Baddow Hall Infant School</t>
  </si>
  <si>
    <t>Chelmsford Education Network Partnership</t>
  </si>
  <si>
    <t>Baddow Hall Junior School</t>
  </si>
  <si>
    <t>Beehive Lane Community Primary School</t>
  </si>
  <si>
    <t>Galleywood Infant School</t>
  </si>
  <si>
    <t>Larkrise Primary School</t>
  </si>
  <si>
    <t>Mildmay Infant and Nursery School</t>
  </si>
  <si>
    <t>Mildmay Junior School</t>
  </si>
  <si>
    <t>Moulsham Infant School</t>
  </si>
  <si>
    <t>Moulsham Junior School</t>
  </si>
  <si>
    <t>Oaklands Infant School</t>
  </si>
  <si>
    <t>Springfield Primary School</t>
  </si>
  <si>
    <t>St Michael's Church of England (Voluntary Aided) Junior School, Galleywood</t>
  </si>
  <si>
    <t>The Bishops' Church of England and Roman Catholic Primary School</t>
  </si>
  <si>
    <t>The Cathedral Church of England (Aided) Primary School, Chelmsford</t>
  </si>
  <si>
    <t>Trinity Road Primary School</t>
  </si>
  <si>
    <t>Barnes Farm Infant School</t>
  </si>
  <si>
    <t>Chelmsford Learning Partnership</t>
  </si>
  <si>
    <t>Barnes Farm Junior School</t>
  </si>
  <si>
    <t>Davenant Foundation School</t>
  </si>
  <si>
    <t>Perryfields Infant School</t>
  </si>
  <si>
    <t>The Beaulieu Park School</t>
  </si>
  <si>
    <t>All Through</t>
  </si>
  <si>
    <t>The Boswells School</t>
  </si>
  <si>
    <t>Tyrrells Primary School</t>
  </si>
  <si>
    <t>Gosbecks Primary School</t>
  </si>
  <si>
    <t>Colchester Partnership</t>
  </si>
  <si>
    <t>Heathlands Church of England (Voluntary Controlled) Primary School, West Bergholt</t>
  </si>
  <si>
    <t>Home Farm Primary School</t>
  </si>
  <si>
    <t>Kendall Church of England Primary School</t>
  </si>
  <si>
    <t>King's Ford Infant School and Nursery</t>
  </si>
  <si>
    <t>Lexden Primary School with Unit for Hearing Impaired Pupils and Nursery</t>
  </si>
  <si>
    <t>Monkwick Infant School and Nursery</t>
  </si>
  <si>
    <t>Monkwick Junior School</t>
  </si>
  <si>
    <t>Montgomery Infant School and Nursery, Colchester</t>
  </si>
  <si>
    <t>Montgomery Junior School, Colchester</t>
  </si>
  <si>
    <t>North Primary School and Nursery</t>
  </si>
  <si>
    <t>Old Heath Community Primary School</t>
  </si>
  <si>
    <t>St John's Green Primary School - Town Site</t>
  </si>
  <si>
    <t>St Michael's Primary School and Nursery, Colchester</t>
  </si>
  <si>
    <t>The Bishop William Ward Church of England Primary School</t>
  </si>
  <si>
    <t>Iceni Academy</t>
  </si>
  <si>
    <t>Colchester Priory Street</t>
  </si>
  <si>
    <t>Myland Community Primary School</t>
  </si>
  <si>
    <t>St Benedict's Catholic College</t>
  </si>
  <si>
    <t>St Clare's Catholic Primary School</t>
  </si>
  <si>
    <t>St James' Church of England Primary School</t>
  </si>
  <si>
    <t>St Joseph's Catholic Primary School, Harwich</t>
  </si>
  <si>
    <t>St Teresa's Catholic Primary School, Colchester</t>
  </si>
  <si>
    <t>St Thomas More's Catholic Primary School, Colchester</t>
  </si>
  <si>
    <t>Queen Boudica Primary School</t>
  </si>
  <si>
    <t>Alresford Primary School</t>
  </si>
  <si>
    <t>Colne Cluster (East Tendring)</t>
  </si>
  <si>
    <t>Brightlingsea Primary School and Nursery</t>
  </si>
  <si>
    <t>Broomgrove Infant School</t>
  </si>
  <si>
    <t>Broomgrove Junior School</t>
  </si>
  <si>
    <t>Colne Community School and College</t>
  </si>
  <si>
    <t>Elmstead Primary School</t>
  </si>
  <si>
    <t>Frinton-on-Sea Primary School</t>
  </si>
  <si>
    <t>Great Bentley Primary School</t>
  </si>
  <si>
    <t>Millfields Primary School</t>
  </si>
  <si>
    <t>Belchamp St Paul's Church of England Primary School</t>
  </si>
  <si>
    <t>Colne Valley NE Braintree Partnership</t>
  </si>
  <si>
    <t>St Andrew's Church of England Primary School</t>
  </si>
  <si>
    <t>Colne Engaine Church of England Primary School</t>
  </si>
  <si>
    <t>de Vere Primary School</t>
  </si>
  <si>
    <t>Gosfield Community Primary School</t>
  </si>
  <si>
    <t>Hedingham School and Sixth Form</t>
  </si>
  <si>
    <t>Ridgewell Church of England Primary School</t>
  </si>
  <si>
    <t>St Andrew's Church of England Primary School, Great Yeldham</t>
  </si>
  <si>
    <t>St Giles' Church of England Primary School</t>
  </si>
  <si>
    <t>St John The Baptist Church of England (Voluntary Aided) Primary School Pebmarsh</t>
  </si>
  <si>
    <t>St Margaret's Church of England (Voluntary Controlled) Primary School Toppesfield</t>
  </si>
  <si>
    <t>St Peter's Church of England (Voluntary Controlled) Primary School, Sible Hedingham</t>
  </si>
  <si>
    <t>Dedham Church of England (Voluntary Controlled) Primary School</t>
  </si>
  <si>
    <t>Constable Schools</t>
  </si>
  <si>
    <t>Highfields Primary School</t>
  </si>
  <si>
    <t>Lawford Church of England (Voluntary Aided) Primary School</t>
  </si>
  <si>
    <t>Danbury Park Community Primary School</t>
  </si>
  <si>
    <t>Danbury and Sandon Partnerships</t>
  </si>
  <si>
    <t>Priory Primary School, Bicknacre</t>
  </si>
  <si>
    <t>The Sandon School</t>
  </si>
  <si>
    <t>Burnham-on-Crouch Primary School</t>
  </si>
  <si>
    <t>Dengie Partnership</t>
  </si>
  <si>
    <t>Cold Norton Primary School</t>
  </si>
  <si>
    <t>Latchingdon CE Primary School</t>
  </si>
  <si>
    <t>Maylandsea Primary School</t>
  </si>
  <si>
    <t>Ormiston Rivers Academy</t>
  </si>
  <si>
    <t>Purleigh Community Primary School</t>
  </si>
  <si>
    <t>Southminster Church of England Primary School</t>
  </si>
  <si>
    <t>St Cedd's Church of England Primary School, Bradwell</t>
  </si>
  <si>
    <t>St Mary's Church of England (Voluntary Aided) Primary School, Burnham-on-Crouch</t>
  </si>
  <si>
    <t>St Nicholas Church of England (Voluntary Controlled) Primary School, Tillingham</t>
  </si>
  <si>
    <t>Dunmow St Mary's Primary School</t>
  </si>
  <si>
    <t>Dunmow Excellence Partnership</t>
  </si>
  <si>
    <t>Felsted Primary School</t>
  </si>
  <si>
    <t>The Flitch Green Academy</t>
  </si>
  <si>
    <t>Great Bardfield Primary School</t>
  </si>
  <si>
    <t>Great Dunmow Primary School</t>
  </si>
  <si>
    <t>Great Easton Church of England (Voluntary Aided) Primary School</t>
  </si>
  <si>
    <t>Rodings Primary School</t>
  </si>
  <si>
    <t>Stebbing Primary School</t>
  </si>
  <si>
    <t>Thaxted Primary School</t>
  </si>
  <si>
    <t>Elsenham Church of England (Voluntary Controlled) Primary School</t>
  </si>
  <si>
    <t>Elsenham Schools</t>
  </si>
  <si>
    <t>Little Hallingbury Church of England (Voluntary Aided) Primary School</t>
  </si>
  <si>
    <t>St Mary's Church of England (Voluntary Aided) Primary School, Hatfield Broad Oak</t>
  </si>
  <si>
    <t>St Mary's Church of England (Foundation) Primary School, Stansted</t>
  </si>
  <si>
    <t>Chipping Ongar Primary School</t>
  </si>
  <si>
    <t>Epping Forest Partnership</t>
  </si>
  <si>
    <t>Coopersale and Theydon Garnon Church of England (Voluntary Controlled) Primary School</t>
  </si>
  <si>
    <t>Dr Walker's Church of England (Voluntary Controlled) Primary School, Fyfield</t>
  </si>
  <si>
    <t>Epping Primary School</t>
  </si>
  <si>
    <t>Epping St John's Church of England School</t>
  </si>
  <si>
    <t>High Ongar Primary School</t>
  </si>
  <si>
    <t>Matching Green Church of England (Voluntary Controlled) Primary School</t>
  </si>
  <si>
    <t>Moreton Church of England (Voluntary Aided) Primary School</t>
  </si>
  <si>
    <t>Ongar Primary School</t>
  </si>
  <si>
    <t>St Andrew's Church of England (Voluntary Aided) Primary School, North Weald</t>
  </si>
  <si>
    <t>The Ongar Academy</t>
  </si>
  <si>
    <t>Theydon Bois Primary School</t>
  </si>
  <si>
    <t>Buckhurst Hill Community Primary School</t>
  </si>
  <si>
    <t>Epping Schools Partnership Trust (MAT)</t>
  </si>
  <si>
    <t>Chigwell Row Infant School</t>
  </si>
  <si>
    <t>Epping Upland Church of England Primary School</t>
  </si>
  <si>
    <t>Hereward Primary School</t>
  </si>
  <si>
    <t>High Beech Church of England Primary School</t>
  </si>
  <si>
    <t>Hillhouse Church of England Primary School</t>
  </si>
  <si>
    <t>Ivy Chimneys Primary School</t>
  </si>
  <si>
    <t>Lambourne Primary School</t>
  </si>
  <si>
    <t>Limes Farm Infant School and Nursery</t>
  </si>
  <si>
    <t>St John's Church of England Primary School, Buckhurst Hill</t>
  </si>
  <si>
    <t>Staples Road Primary School</t>
  </si>
  <si>
    <t>The Alderton Infant School</t>
  </si>
  <si>
    <t>The Alderton Junior School</t>
  </si>
  <si>
    <t>Leverton Primary School</t>
  </si>
  <si>
    <t>White Bridge Primary School</t>
  </si>
  <si>
    <t>Church Langley Community Primary School</t>
  </si>
  <si>
    <t>Harlow Education Trust (HET)</t>
  </si>
  <si>
    <t>Churchgate Church of England (Voluntary Aided) Primary School, Harlow</t>
  </si>
  <si>
    <t>Fawbert and Barnard  (UNDL) Primary School</t>
  </si>
  <si>
    <t>Hare Street Community Primary School and Nursery</t>
  </si>
  <si>
    <t>Harlowbury Primary School</t>
  </si>
  <si>
    <t>Holy Cross Catholic Primary Academy, Harlow</t>
  </si>
  <si>
    <t>Kingsmoor Academy</t>
  </si>
  <si>
    <t>Limes Farm Junior School</t>
  </si>
  <si>
    <t>Mark Hall Academy</t>
  </si>
  <si>
    <t>Milwards Primary School and Nursery</t>
  </si>
  <si>
    <t>Nazeing Primary School</t>
  </si>
  <si>
    <t>Passmores Academy</t>
  </si>
  <si>
    <t>Pear Tree Mead Academy</t>
  </si>
  <si>
    <t>Pemberley Academy</t>
  </si>
  <si>
    <t>Potter Street Academy</t>
  </si>
  <si>
    <t>Purford Green Primary School</t>
  </si>
  <si>
    <t>Sheering Church of England (Voluntary Controlled) Primary School</t>
  </si>
  <si>
    <t>St Alban's Catholic Academy</t>
  </si>
  <si>
    <t>St James' Church of England Primary School, Harlow</t>
  </si>
  <si>
    <t>St Luke's Catholic Academy</t>
  </si>
  <si>
    <t>Stewards Academy</t>
  </si>
  <si>
    <t>Tany's Dell Primary School and Nursery</t>
  </si>
  <si>
    <t>The Downs Primary School and Nursery</t>
  </si>
  <si>
    <t>The Henry Moore Primary School</t>
  </si>
  <si>
    <t>Thomas Willingale Primary School and Nursery</t>
  </si>
  <si>
    <t>Water Lane Primary Academy</t>
  </si>
  <si>
    <t>William Martin Church of England Junior School</t>
  </si>
  <si>
    <t>William Martin Church of England Infant and Nursery School, Harlow</t>
  </si>
  <si>
    <t>All Saints' Church of England (Voluntary Aided) Primary School, Dovercourt</t>
  </si>
  <si>
    <t>HEP (Shape) (North Tendring - Harwich)</t>
  </si>
  <si>
    <t>Chase Lane Primary School and Nursery</t>
  </si>
  <si>
    <t>Harwich and Dovercourt High School</t>
  </si>
  <si>
    <t>Harwich Community Primary School and Nursery</t>
  </si>
  <si>
    <t>Spring Meadow Primary and 'School House' Nursery</t>
  </si>
  <si>
    <t>The Mayflower Primary School</t>
  </si>
  <si>
    <t>Two Village Church of England (Voluntary Controlled) Primary School</t>
  </si>
  <si>
    <t>Engaines Primary School and Nursery</t>
  </si>
  <si>
    <t>Mid Tendring Education Partnership</t>
  </si>
  <si>
    <t>Kirby Primary Academy</t>
  </si>
  <si>
    <t>Rolph Church of England Primary School</t>
  </si>
  <si>
    <t>Tendring Primary School</t>
  </si>
  <si>
    <t>Tendring Technology College -Thorpe Campus</t>
  </si>
  <si>
    <t>St Andrew's CE Primary School</t>
  </si>
  <si>
    <t>Wix and Wrabness Primary School</t>
  </si>
  <si>
    <t>Abbotsweld Primary Academy</t>
  </si>
  <si>
    <t>NET Academies Trust (NETAT)</t>
  </si>
  <si>
    <t>Jerounds Primary Academy</t>
  </si>
  <si>
    <t>Katherines Primary Academy</t>
  </si>
  <si>
    <t>Latton Green Primary Academy and Nursery</t>
  </si>
  <si>
    <t>Longwood Primary Academy</t>
  </si>
  <si>
    <t>Brinkley Grove Primary School</t>
  </si>
  <si>
    <t>North Essex Schools Partnership</t>
  </si>
  <si>
    <t>Friars Grove Primary School</t>
  </si>
  <si>
    <t>Hamilton Primary School</t>
  </si>
  <si>
    <t>Hazelmere Infant School and Nursery</t>
  </si>
  <si>
    <t>Hazelmere Junior School</t>
  </si>
  <si>
    <t>Highwoods Community Primary School</t>
  </si>
  <si>
    <t>Parsons Heath Church of England (Voluntary Controlled) Primary School</t>
  </si>
  <si>
    <t>Prettygate Infant School</t>
  </si>
  <si>
    <t>Prettygate Junior School</t>
  </si>
  <si>
    <t>Roach Vale Primary School</t>
  </si>
  <si>
    <t>St John's Church of England (Voluntary Controlled) Primary School, Colchester</t>
  </si>
  <si>
    <t>Willow Brook Primary and Nursery</t>
  </si>
  <si>
    <t>John Ray Infant School</t>
  </si>
  <si>
    <t>Notley Family of Schools, Braintree District Partnership</t>
  </si>
  <si>
    <t>John Ray Junior School</t>
  </si>
  <si>
    <t>Notley Green Primary School</t>
  </si>
  <si>
    <t>Notley High School &amp; Braintree Sixth Form</t>
  </si>
  <si>
    <t>Rayne Primary and Nursery School</t>
  </si>
  <si>
    <t>Terling Church of England (Voluntary Aided) Primary School</t>
  </si>
  <si>
    <t>White Court School</t>
  </si>
  <si>
    <t>White Notley Church of England (Voluntary Controlled) Primary School</t>
  </si>
  <si>
    <t>Boreham Primary School</t>
  </si>
  <si>
    <t>River Chelmer Partnership</t>
  </si>
  <si>
    <t>Broomfield Primary School</t>
  </si>
  <si>
    <t>Chelmer Valley High School</t>
  </si>
  <si>
    <t>Ford End Church of England Primary School</t>
  </si>
  <si>
    <t>Great Leighs Primary School</t>
  </si>
  <si>
    <t>Great Waltham Church of England (Voluntary Controlled) Primary School</t>
  </si>
  <si>
    <t>Little Waltham Church of England (Voluntary Aided) Primary School</t>
  </si>
  <si>
    <t>Newlands Spring Primary School Academy Trust</t>
  </si>
  <si>
    <t>St Pius X Catholic Primary School</t>
  </si>
  <si>
    <t>Bentfield Primary School</t>
  </si>
  <si>
    <t>Saffron Walden Partnership</t>
  </si>
  <si>
    <t>Debden Church of England Primary Academy</t>
  </si>
  <si>
    <t>Great Chesterford CE Primary Academy</t>
  </si>
  <si>
    <t>Katherine Semar Infant School</t>
  </si>
  <si>
    <t>Katherine Semar Junior School</t>
  </si>
  <si>
    <t>R A Butler Infant School</t>
  </si>
  <si>
    <t>R A Butler Junior School</t>
  </si>
  <si>
    <t>St Thomas More Catholic Primary School, Saffron Walden</t>
  </si>
  <si>
    <t>All Saints Church of England (Voluntary Controlled) Primary School, Maldon</t>
  </si>
  <si>
    <t>Seven Spires Partnership</t>
  </si>
  <si>
    <t>Downham Church of England (Voluntary Controlled) Primary School</t>
  </si>
  <si>
    <t>East Hanningfield Church of England Primary School</t>
  </si>
  <si>
    <t>St John's Church of England (Voluntary Controlled) Primary School, Danbury</t>
  </si>
  <si>
    <t>St Peter's Church of England (Voluntary Aided) Primary School, West Hanningfield</t>
  </si>
  <si>
    <t>Stock Church of England Primary School</t>
  </si>
  <si>
    <t>Woodham Walter Church of England (Voluntary Controlled) Primary School</t>
  </si>
  <si>
    <t>Alton Park Junior School</t>
  </si>
  <si>
    <t>South Tendring Primary Partnership</t>
  </si>
  <si>
    <t>Burrsville Infant Academy</t>
  </si>
  <si>
    <t>Cann Hall Primary School</t>
  </si>
  <si>
    <t>Clacton Coastal Academy</t>
  </si>
  <si>
    <t>Independent</t>
  </si>
  <si>
    <t>Clacton County High School</t>
  </si>
  <si>
    <t>Great Clacton Church of England Junior School</t>
  </si>
  <si>
    <t>Hamford Primary Academy</t>
  </si>
  <si>
    <t>Holland Haven Primary School</t>
  </si>
  <si>
    <t>Holland Park Primary School</t>
  </si>
  <si>
    <t>Mistley Norman Church of England Primary School</t>
  </si>
  <si>
    <t>Ravens Academy</t>
  </si>
  <si>
    <t>Sir Martin Frobisher Academy</t>
  </si>
  <si>
    <t>St Osyth Church of England Primary School</t>
  </si>
  <si>
    <t>Walton-on-the-Naze Primary School</t>
  </si>
  <si>
    <t>White Hall Academy</t>
  </si>
  <si>
    <t>All Saints Church of England (Voluntary Aided) Primary School, Great Oakley</t>
  </si>
  <si>
    <t>Stour Education Partnership</t>
  </si>
  <si>
    <t>Boxted St Peter’s Church of England  Primary School</t>
  </si>
  <si>
    <t>Bradfield Primary School</t>
  </si>
  <si>
    <t>Langham Primary School</t>
  </si>
  <si>
    <t>Manningtree High School</t>
  </si>
  <si>
    <t>St George's Church of England Primary School, Great Bromley</t>
  </si>
  <si>
    <t>Hatfield Heath Primary School</t>
  </si>
  <si>
    <t>The Learning Partnership Trust</t>
  </si>
  <si>
    <t>Roseacres Primary School</t>
  </si>
  <si>
    <t>Takeley Primary School</t>
  </si>
  <si>
    <t>Chipping Hill Primary School</t>
  </si>
  <si>
    <t>The Witham Collaborative</t>
  </si>
  <si>
    <t>Cressing Primary School</t>
  </si>
  <si>
    <t>Elm Hall Primary School</t>
  </si>
  <si>
    <t>Hatfield Peverel Infant School</t>
  </si>
  <si>
    <t>Hatfield Peverel St Andrew's Junior School</t>
  </si>
  <si>
    <t>Holy Family Catholic Primary School, Witham</t>
  </si>
  <si>
    <t>Howbridge Church of England Academy</t>
  </si>
  <si>
    <t>Maltings Academy</t>
  </si>
  <si>
    <t>New Rickstones Academy</t>
  </si>
  <si>
    <t>Powers Hall Academy</t>
  </si>
  <si>
    <t>Acorn Academy</t>
  </si>
  <si>
    <t>Rivenhall Church of England Primary School</t>
  </si>
  <si>
    <t>The Howbridge Infant School</t>
  </si>
  <si>
    <t>Baynards Primary School</t>
  </si>
  <si>
    <t>Tiptree and Stanway Primary School Consortium Partnership</t>
  </si>
  <si>
    <t>Birch Church of England (Voluntary Aided) Primary School</t>
  </si>
  <si>
    <t>Chappel Church of England (Controlled) Primary School</t>
  </si>
  <si>
    <t>Copford Church of England (Voluntary Controlled) Primary School</t>
  </si>
  <si>
    <t>Earls Colne Primary School and Nursery</t>
  </si>
  <si>
    <t>Fingringhoe Church of England (Voluntary Aided) Primary School</t>
  </si>
  <si>
    <t>Fordham All Saints Church of England (Voluntary Controlled) Primary School</t>
  </si>
  <si>
    <t>Great Tey Church of England (Voluntary Controlled) Primary School</t>
  </si>
  <si>
    <t>Holy Trinity Church of England Primary School, Eight Ash Green and Aldham</t>
  </si>
  <si>
    <t>Langenhoe Community Primary and Pre School</t>
  </si>
  <si>
    <t>Layer-De-La-Haye Church of England (Voluntary Controlled) Primary School</t>
  </si>
  <si>
    <t>Mersea Island School</t>
  </si>
  <si>
    <t>Messing Primary School</t>
  </si>
  <si>
    <t>Milldene Primary School</t>
  </si>
  <si>
    <t>St Andrew's Church of England (Voluntary Controlled) Primary School, Marks Tey</t>
  </si>
  <si>
    <t>St George's Infant School and Nursery</t>
  </si>
  <si>
    <t>St George's New Town Junior School</t>
  </si>
  <si>
    <t>St Lawrence Church of England Primary School, Rowhedge</t>
  </si>
  <si>
    <t>Tiptree, St Luke's Church of England (Controlled) Primary School</t>
  </si>
  <si>
    <t>Ardleigh St Mary's Church of England (Voluntary Controlled) Primary School</t>
  </si>
  <si>
    <t>Stanway Fiveways Primary School</t>
  </si>
  <si>
    <t>Stanway Primary School</t>
  </si>
  <si>
    <t>Tiptree Heath Primary School</t>
  </si>
  <si>
    <t>Tolleshunt D'Arcy St Nicholas Church of England (Voluntary Aided) Primary School</t>
  </si>
  <si>
    <t>Ashdon Primary School</t>
  </si>
  <si>
    <t>Uttlesford Partnership</t>
  </si>
  <si>
    <t>Birchanger Church of England (Voluntary Controlled) Primary School</t>
  </si>
  <si>
    <t>Chrishall Holy Trinity And St Nicholas Church of England Primary School</t>
  </si>
  <si>
    <t>Clavering Primary School</t>
  </si>
  <si>
    <t>Farnham Church of England Primary School</t>
  </si>
  <si>
    <t>Great Sampford Community Primary School</t>
  </si>
  <si>
    <t>Henham And Ugley Primary &amp; Nursery School</t>
  </si>
  <si>
    <t>Joyce Frankland Academy</t>
  </si>
  <si>
    <t>Manuden Primary School</t>
  </si>
  <si>
    <t>Newport Primary School</t>
  </si>
  <si>
    <t>Radwinter Church of England Primary School</t>
  </si>
  <si>
    <t>Rickling Church of England (Voluntary Aided) Primary School</t>
  </si>
  <si>
    <t>St Mary's Church of England (Voluntary Aided) Primary School, Saffron Walden</t>
  </si>
  <si>
    <t>Wimbish Primary School</t>
  </si>
  <si>
    <t>Collingwood Primary School</t>
  </si>
  <si>
    <t>Woodham Ferrers Partnership</t>
  </si>
  <si>
    <t>Elmwood Primary School</t>
  </si>
  <si>
    <t>St Joseph's Catholic Primary School, SWF</t>
  </si>
  <si>
    <t>Trinity St Mary's Church of England (Voluntary Aided) Primary School, South Woodham Ferrers</t>
  </si>
  <si>
    <t>William De Ferrers School</t>
  </si>
  <si>
    <t>Woodville Primary School</t>
  </si>
  <si>
    <t>Cherry Tree Primary School, Basildon</t>
  </si>
  <si>
    <t>Basildon Excellence Partnership (BEP)</t>
  </si>
  <si>
    <t>Eversley Primary School</t>
  </si>
  <si>
    <t>Fairhouse Primary School</t>
  </si>
  <si>
    <t>Felmore Primary School</t>
  </si>
  <si>
    <t>Ghyllgrove Primary School</t>
  </si>
  <si>
    <t>Great Berry Primary School</t>
  </si>
  <si>
    <t>Janet Duke Primary School</t>
  </si>
  <si>
    <t>Kingswood Primary School and Nursery</t>
  </si>
  <si>
    <t>Lincewood Primary School</t>
  </si>
  <si>
    <t>Merrylands Primary School</t>
  </si>
  <si>
    <t>Millhouse Primary School and Nursery</t>
  </si>
  <si>
    <t>Noak Bridge Primary School</t>
  </si>
  <si>
    <t>St Anne Line Catholic Infant School</t>
  </si>
  <si>
    <t>St Anne Line Catholic Junior School</t>
  </si>
  <si>
    <t>The Willows Primary School</t>
  </si>
  <si>
    <t>Whitmore Primary School and Nursery</t>
  </si>
  <si>
    <t>Brightside Primary School</t>
  </si>
  <si>
    <t>Billericay Partnership</t>
  </si>
  <si>
    <t>Buttsbury Infant School</t>
  </si>
  <si>
    <t>Buttsbury Junior School</t>
  </si>
  <si>
    <t>Mayflower High School</t>
  </si>
  <si>
    <t>Quilters Infant School</t>
  </si>
  <si>
    <t>Quilters Junior School</t>
  </si>
  <si>
    <t>South Green Infant and Nursery School</t>
  </si>
  <si>
    <t>South Green Junior School</t>
  </si>
  <si>
    <t>St Peter's Catholic Primary School, Billericay</t>
  </si>
  <si>
    <t>Sunnymede Infant School</t>
  </si>
  <si>
    <t>Sunnymede Junior School</t>
  </si>
  <si>
    <t>Bentley St Paul's Church of England (Voluntary Aided) Primary School</t>
  </si>
  <si>
    <t>Brentwood Collaborative Partnership</t>
  </si>
  <si>
    <t>Blackmore Primary School</t>
  </si>
  <si>
    <t>Doddinghurst Church of England Junior School</t>
  </si>
  <si>
    <t>Holly Trees Primary School</t>
  </si>
  <si>
    <t>Hutton All Saints' Church of England Primary School</t>
  </si>
  <si>
    <t>Ingatestone and Fryerning Church of England (Voluntary Aided) Junior School</t>
  </si>
  <si>
    <t>Ingatestone Infant School</t>
  </si>
  <si>
    <t>Ingrave Johnstone Church of England (Voluntary Aided) Primary School</t>
  </si>
  <si>
    <t>Long Ridings Primary School</t>
  </si>
  <si>
    <t>Mountnessing Church of England Primary School</t>
  </si>
  <si>
    <t>St Helen's Catholic Infant School</t>
  </si>
  <si>
    <t>St Joseph the Worker Catholic Primary School</t>
  </si>
  <si>
    <t>Shenfield St Mary's Church of England Primary School</t>
  </si>
  <si>
    <t>St Thomas of Canterbury Church of England (Aided) Infant School, Brentwood</t>
  </si>
  <si>
    <t>St Thomas of Canterbury Church of England (Aided) Junior School, Brentwood</t>
  </si>
  <si>
    <t>West Horndon Primary School</t>
  </si>
  <si>
    <t>Castle View School</t>
  </si>
  <si>
    <t>Castle Point and Rochford Partnership</t>
  </si>
  <si>
    <t>Hadleigh Infant and Nursery School</t>
  </si>
  <si>
    <t>Hadleigh Junior School</t>
  </si>
  <si>
    <t>Holy Family Catholic Primary School, Benfleet</t>
  </si>
  <si>
    <t>Jotmans Hall Primary School</t>
  </si>
  <si>
    <t>Kents Hill Junior School</t>
  </si>
  <si>
    <t>Kingston Primary School</t>
  </si>
  <si>
    <t>Laindon Park Primary School and Nursery</t>
  </si>
  <si>
    <t>Lubbins Park Primary Academy</t>
  </si>
  <si>
    <t>Montgomerie Primary School</t>
  </si>
  <si>
    <t>South Benfleet Primary School</t>
  </si>
  <si>
    <t>The Appleton School</t>
  </si>
  <si>
    <t>The Deanes</t>
  </si>
  <si>
    <t>The Fitzwimarc School</t>
  </si>
  <si>
    <t>The James Hornsby School</t>
  </si>
  <si>
    <t>The King John School</t>
  </si>
  <si>
    <t>The Robert Drake Primary School</t>
  </si>
  <si>
    <t>The Sweyne Park School</t>
  </si>
  <si>
    <t>Thundersley Primary School</t>
  </si>
  <si>
    <t>Woodham Ley Primary School</t>
  </si>
  <si>
    <t>Woodlands School, Basildon</t>
  </si>
  <si>
    <t>Abacus Primary School</t>
  </si>
  <si>
    <t>Wickford Partnership</t>
  </si>
  <si>
    <t>Beauchamps High School</t>
  </si>
  <si>
    <t>Briscoe Primary School and Nursery</t>
  </si>
  <si>
    <t>Crays Hill Primary School</t>
  </si>
  <si>
    <t>Grange Primary School</t>
  </si>
  <si>
    <t>Hilltop Infant School</t>
  </si>
  <si>
    <t>Hilltop Junior School</t>
  </si>
  <si>
    <t>North Crescent Primary School</t>
  </si>
  <si>
    <t>Oakfield Primary School</t>
  </si>
  <si>
    <t>Rettendon Primary School</t>
  </si>
  <si>
    <t>Runwell Community Primary School</t>
  </si>
  <si>
    <t>Stambridge Primary Academy</t>
  </si>
  <si>
    <t>The Bromfords School and Sixth Form College</t>
  </si>
  <si>
    <t>The Wickford Church of England School</t>
  </si>
  <si>
    <t>Waterman Primary Academy</t>
  </si>
  <si>
    <t>Wickford Primary School</t>
  </si>
  <si>
    <t>Canvey Island Infant School</t>
  </si>
  <si>
    <t>Canvey Schools</t>
  </si>
  <si>
    <t>Canvey Junior School</t>
  </si>
  <si>
    <t>Leigh Beck Infant and Nursery Academy</t>
  </si>
  <si>
    <t>Northwick Park Primary and Nursery Academy</t>
  </si>
  <si>
    <t>St Joseph's Catholic Primary School, Canvey Island</t>
  </si>
  <si>
    <t>St Katherine's Church of England Primary School</t>
  </si>
  <si>
    <t>Cornelius Vermuyden</t>
  </si>
  <si>
    <t>William Read Primary School and Nursery</t>
  </si>
  <si>
    <t>Ashingdon Primary Academy</t>
  </si>
  <si>
    <t>South Essex Teaching Institute (SETI)</t>
  </si>
  <si>
    <t>Barling Magna Primary Academy</t>
  </si>
  <si>
    <t>Canewdon Endowed Church of England (Voluntary Controlled) Primary School</t>
  </si>
  <si>
    <t>Down Hall Primary School</t>
  </si>
  <si>
    <t>Edward Francis Primary School</t>
  </si>
  <si>
    <t>Glebe Primary School</t>
  </si>
  <si>
    <t>Great Wakering Primary Academy</t>
  </si>
  <si>
    <t>Grove Wood Primary School</t>
  </si>
  <si>
    <t>Hockley Primary School</t>
  </si>
  <si>
    <t>Holt Farm Infant School</t>
  </si>
  <si>
    <t>Our Lady of Ransom Catholic Primary School</t>
  </si>
  <si>
    <t>Plumberow Primary School</t>
  </si>
  <si>
    <t>Rayleigh Primary School</t>
  </si>
  <si>
    <t>Riverside Primary School</t>
  </si>
  <si>
    <t>St Nicholas' Church of England (Voluntary Controlled) Primary School, Rayleigh</t>
  </si>
  <si>
    <t>St Teresa's Catholic Primary School, Hawkwell</t>
  </si>
  <si>
    <t>Vange Primary School and Nursery</t>
  </si>
  <si>
    <t>Westerings Primary Academy</t>
  </si>
  <si>
    <t>Wyburns Primary School</t>
  </si>
  <si>
    <t>Academies Enterprise Trust (AET)</t>
  </si>
  <si>
    <t>Greensward Academy</t>
  </si>
  <si>
    <t>Greensted Infant School and Nursery</t>
  </si>
  <si>
    <t>Lee Chapel Academy Trust</t>
  </si>
  <si>
    <t>Greensted Junior School</t>
  </si>
  <si>
    <t>Lee Chapel Primary School</t>
  </si>
  <si>
    <t>Northlands Primary and Nursery</t>
  </si>
  <si>
    <t>Ryedene Primary and Nursery School</t>
  </si>
  <si>
    <t>The Phoenix Primary School</t>
  </si>
  <si>
    <t>Bardfield Academy</t>
  </si>
  <si>
    <t>South Essex Academy Trust</t>
  </si>
  <si>
    <t>Kents Hill Infant Academy</t>
  </si>
  <si>
    <t>Westwood Academy</t>
  </si>
  <si>
    <t>Winter Gardens Academy</t>
  </si>
  <si>
    <t>Title</t>
  </si>
  <si>
    <t>Mid Cluster allocations 2025-26</t>
  </si>
  <si>
    <t>Causing concern</t>
  </si>
  <si>
    <t>Author</t>
  </si>
  <si>
    <t>Tony Sale</t>
  </si>
  <si>
    <t>TPP and Inclusion data</t>
  </si>
  <si>
    <t>Accreditted Trainers</t>
  </si>
  <si>
    <t>Completed all 9 elements of TPP</t>
  </si>
  <si>
    <t>Inclusion Framework Pilot School</t>
  </si>
  <si>
    <t>Inclusion Statement</t>
  </si>
  <si>
    <t>Post 1/2023 Brook Training completed</t>
  </si>
  <si>
    <t>Ofsted  - old system</t>
  </si>
  <si>
    <t>Ofsted - new system</t>
  </si>
  <si>
    <t>Yes</t>
  </si>
  <si>
    <t>Attention needed</t>
  </si>
  <si>
    <t>.</t>
  </si>
  <si>
    <t>No of schools &amp; settings</t>
  </si>
  <si>
    <t>Outstanding</t>
  </si>
  <si>
    <t>No. inspected this Ac Yr</t>
  </si>
  <si>
    <t>No</t>
  </si>
  <si>
    <t>Secure</t>
  </si>
  <si>
    <t>Date started</t>
  </si>
  <si>
    <t>Good</t>
  </si>
  <si>
    <t>Total no.of schools</t>
  </si>
  <si>
    <t>Strong</t>
  </si>
  <si>
    <t>Requires Improvement</t>
  </si>
  <si>
    <t>% inspected</t>
  </si>
  <si>
    <t>Confirmed dates</t>
  </si>
  <si>
    <t>Exemplary</t>
  </si>
  <si>
    <t>Date today</t>
  </si>
  <si>
    <t>Inadequate</t>
  </si>
  <si>
    <t>Total</t>
  </si>
  <si>
    <t>Unconfirmed dates</t>
  </si>
  <si>
    <t>Total schools / settings</t>
  </si>
  <si>
    <t>% with a confirmed judgement</t>
  </si>
  <si>
    <t>Format has to be xx/xx/xxxx</t>
  </si>
  <si>
    <t>Use xx/xx/xxxx format</t>
  </si>
  <si>
    <t>Use xx/xx/xx format</t>
  </si>
  <si>
    <t>Old system</t>
  </si>
  <si>
    <t>New system</t>
  </si>
  <si>
    <t>Ofsted Outcome - 5 x point scale</t>
  </si>
  <si>
    <t>District</t>
  </si>
  <si>
    <t>Name of MAT</t>
  </si>
  <si>
    <t>Enhanced / Resourced Provision</t>
  </si>
  <si>
    <t>TPP Acredited Trainers</t>
  </si>
  <si>
    <t>TPP module reached</t>
  </si>
  <si>
    <t>Inclusion Statement signed</t>
  </si>
  <si>
    <t xml:space="preserve">Date Inclusion Framework funds allocated </t>
  </si>
  <si>
    <t>Inclusion Review Date</t>
  </si>
  <si>
    <t>Last Ofsted Inspection date</t>
  </si>
  <si>
    <t>Outcome</t>
  </si>
  <si>
    <t>Date</t>
  </si>
  <si>
    <t>Developing Teaching</t>
  </si>
  <si>
    <t>Leadership &amp; Governance</t>
  </si>
  <si>
    <t>Achievement</t>
  </si>
  <si>
    <t>Inclusion</t>
  </si>
  <si>
    <t>Safeguarding</t>
  </si>
  <si>
    <t>Curriculum</t>
  </si>
  <si>
    <t xml:space="preserve">Behaviour &amp; attitudes </t>
  </si>
  <si>
    <t>Childrens' Welfare &amp; Well Being</t>
  </si>
  <si>
    <t xml:space="preserve">Last Inclusion Review date </t>
  </si>
  <si>
    <t>SEP</t>
  </si>
  <si>
    <t>EP</t>
  </si>
  <si>
    <t>IP</t>
  </si>
  <si>
    <t>EF</t>
  </si>
  <si>
    <t>SOP</t>
  </si>
  <si>
    <t>SOC</t>
  </si>
  <si>
    <t>SOA</t>
  </si>
  <si>
    <t>Autumn Term 2025 SPM Date(s)</t>
  </si>
  <si>
    <t>Spring Term 2026 SPM Date(s)</t>
  </si>
  <si>
    <t>Summer Term 2026 SPM Date(s)</t>
  </si>
  <si>
    <t>Headteacher e-mail</t>
  </si>
  <si>
    <t xml:space="preserve">SENDCO e-mail </t>
  </si>
  <si>
    <t>School Tel No.</t>
  </si>
  <si>
    <t>Braintree 1 - Alec Hunter</t>
  </si>
  <si>
    <t>Braintree College</t>
  </si>
  <si>
    <t>Tbc</t>
  </si>
  <si>
    <t>Anna Joy/ Becky Blamire</t>
  </si>
  <si>
    <t>Ruth Martin</t>
  </si>
  <si>
    <t>Rachel Poole</t>
  </si>
  <si>
    <t>Ashleigh Marks</t>
  </si>
  <si>
    <t>Sammi Tomkins</t>
  </si>
  <si>
    <t>Beth Sheill &amp; Hayley Wojszwillo</t>
  </si>
  <si>
    <t>Alec Hunter</t>
  </si>
  <si>
    <t>19/12/2022</t>
  </si>
  <si>
    <t>Caroline Gibson</t>
  </si>
  <si>
    <t>Chris Norton/ Chris Boyle</t>
  </si>
  <si>
    <t>Janine Gilbank</t>
  </si>
  <si>
    <t>admin@alechunter.com</t>
  </si>
  <si>
    <t>cgillet@alechunter.com</t>
  </si>
  <si>
    <t>01376 321813</t>
  </si>
  <si>
    <t>Tabor Academy</t>
  </si>
  <si>
    <t>Catherine Hutley</t>
  </si>
  <si>
    <t>Chris Norton</t>
  </si>
  <si>
    <t>forsterg@taboracademy.co.uk  brownk@taboracademy.co.uk</t>
  </si>
  <si>
    <t>Laings@taboracademy.co.uk</t>
  </si>
  <si>
    <t>01376 323701</t>
  </si>
  <si>
    <t>Beckers Green Primary</t>
  </si>
  <si>
    <t>04/05/2023</t>
  </si>
  <si>
    <t>xx/xx/2023</t>
  </si>
  <si>
    <t>Vicki Webber</t>
  </si>
  <si>
    <t>head@beckersgreen.sch.uk</t>
  </si>
  <si>
    <t>ECarvalho@beckersgreen.essex.sch.uk</t>
  </si>
  <si>
    <t>01376 322687</t>
  </si>
  <si>
    <t>Bocking Church</t>
  </si>
  <si>
    <t>28/09/2016</t>
  </si>
  <si>
    <t>Nick Rudman</t>
  </si>
  <si>
    <t>admin@bockingstreet.essex.sch.uk</t>
  </si>
  <si>
    <t>senco@bockingstreet.essex.sch.uk</t>
  </si>
  <si>
    <t>01376 322650</t>
  </si>
  <si>
    <t>Cressing Primary</t>
  </si>
  <si>
    <t>suden@cressing.essex.sch.uk</t>
  </si>
  <si>
    <t>Finchingfield Primary</t>
  </si>
  <si>
    <t>Ceri Daniels</t>
  </si>
  <si>
    <t>head@finchingfieldacademy.com</t>
  </si>
  <si>
    <t>Gt Bardfield</t>
  </si>
  <si>
    <t>Peter-Jon Prince</t>
  </si>
  <si>
    <t>admin@greatbardfield.essex.sch.uk</t>
  </si>
  <si>
    <t>senco@greatbardfield.essex.sch.uk</t>
  </si>
  <si>
    <t>01371 810252</t>
  </si>
  <si>
    <t>Gt Bradfords Infants</t>
  </si>
  <si>
    <t>admin@greatbradfords-inf.essex.sch.uk</t>
  </si>
  <si>
    <t>Jane Roach &lt;Jroach@gbins.co.uk&gt;</t>
  </si>
  <si>
    <t>01376 326891</t>
  </si>
  <si>
    <t>Gt Bradfords Juniors</t>
  </si>
  <si>
    <t>admin@greatbradfords-jun.essex.sch.uk</t>
  </si>
  <si>
    <t>senco@gbjs.co.uk</t>
  </si>
  <si>
    <t>01376 326739</t>
  </si>
  <si>
    <t>John Bunyan</t>
  </si>
  <si>
    <t>Tree house SEMH</t>
  </si>
  <si>
    <t>admin@johnbunyan.co.uk</t>
  </si>
  <si>
    <t>mthatcher@johnbunyan.co.uk</t>
  </si>
  <si>
    <t>01376 321814</t>
  </si>
  <si>
    <t>Lyons Hall (New Futures: GROW)</t>
  </si>
  <si>
    <t>GROW KS 1 and 2</t>
  </si>
  <si>
    <t xml:space="preserve">Ruth Martin </t>
  </si>
  <si>
    <t>Rpritchard@lyonshall.org.uk</t>
  </si>
  <si>
    <t>J Marshall &lt;jmarshall@lyonshall.org.uk&gt;</t>
  </si>
  <si>
    <t>01376 552393</t>
  </si>
  <si>
    <t>Compass Partnership</t>
  </si>
  <si>
    <t>Shalford Primary</t>
  </si>
  <si>
    <t>tarding@wingfield.compassps.uk</t>
  </si>
  <si>
    <t>kbarford@compassps.uk</t>
  </si>
  <si>
    <t>01371 850336</t>
  </si>
  <si>
    <t>St Francis Catholic (Braintree)</t>
  </si>
  <si>
    <t>Head@st-francis.essex.sch.uk</t>
  </si>
  <si>
    <t>senco@st-francis.essex.sch.uk</t>
  </si>
  <si>
    <t>01376 320440</t>
  </si>
  <si>
    <t xml:space="preserve">                                         </t>
  </si>
  <si>
    <t>admin@stmichealscofe.essex.sch.uk</t>
  </si>
  <si>
    <t>anna graham &lt;agraham@stmichaelscofe.com&gt;</t>
  </si>
  <si>
    <t>01376 344866</t>
  </si>
  <si>
    <t>Canonium Learning Trust</t>
  </si>
  <si>
    <t>Stisted Primary</t>
  </si>
  <si>
    <t>Danielle Welsman &lt;head@stisted.academy&gt;</t>
  </si>
  <si>
    <t>Wethersfield Primary</t>
  </si>
  <si>
    <t>Gemma Plumbly</t>
  </si>
  <si>
    <t>head@sgasa.uk</t>
  </si>
  <si>
    <t>01371 850220</t>
  </si>
  <si>
    <t> </t>
  </si>
  <si>
    <t>Edith Borthwick Special School</t>
  </si>
  <si>
    <t>21/09/2021</t>
  </si>
  <si>
    <t>Jovana Durica</t>
  </si>
  <si>
    <t xml:space="preserve">maggiel@edithborthwick.essex.sch.uk </t>
  </si>
  <si>
    <t>01376 529300</t>
  </si>
  <si>
    <t>Braintree 2 - Honywood</t>
  </si>
  <si>
    <t>Honywood</t>
  </si>
  <si>
    <t>Rebecca Kinkaid</t>
  </si>
  <si>
    <t xml:space="preserve">Charlotte Cook </t>
  </si>
  <si>
    <t xml:space="preserve">Lucy Barnden </t>
  </si>
  <si>
    <t>jsaunders@honywoodschool.com</t>
  </si>
  <si>
    <t>cvaughan@honywoodschool.com</t>
  </si>
  <si>
    <t>01376 561 231</t>
  </si>
  <si>
    <t>Honywood ASC Provision</t>
  </si>
  <si>
    <t>ASC</t>
  </si>
  <si>
    <t>Natalie Brookes</t>
  </si>
  <si>
    <t>mwood@honywoodschool.com</t>
  </si>
  <si>
    <t>All Saints MAT</t>
  </si>
  <si>
    <t>Feering Primary</t>
  </si>
  <si>
    <t>head@st-andrewscofe.com</t>
  </si>
  <si>
    <t>k.glegg@asat-cofe.com</t>
  </si>
  <si>
    <t>01376 570296 </t>
  </si>
  <si>
    <t>Canonium Trust</t>
  </si>
  <si>
    <t>Kelevdon St Mary's ASC Provision</t>
  </si>
  <si>
    <t xml:space="preserve">l.osborne@kelvedonacademy.com </t>
  </si>
  <si>
    <t>mrs.hewitt@kelvedonacademy.com</t>
  </si>
  <si>
    <t>01376 570411</t>
  </si>
  <si>
    <t>Kelvedon St Mary's</t>
  </si>
  <si>
    <t>mr.joy@kelvedonacademy.com</t>
  </si>
  <si>
    <t>St Peters Primary, Coggeshall</t>
  </si>
  <si>
    <t>13/06/2022 15/05/2023</t>
  </si>
  <si>
    <t xml:space="preserve">Vanessa Campbell </t>
  </si>
  <si>
    <t>rachel.niven@st-peterscofe.essex.sch.uk</t>
  </si>
  <si>
    <t>01376 561328</t>
  </si>
  <si>
    <t>Braintree 3 - Notley</t>
  </si>
  <si>
    <t>Bridge Academy Trust</t>
  </si>
  <si>
    <t>Notley High</t>
  </si>
  <si>
    <t>Vanessa Campbell</t>
  </si>
  <si>
    <t>Wendy Roser</t>
  </si>
  <si>
    <t>Tegan Maguire</t>
  </si>
  <si>
    <t>Aysha Begum</t>
  </si>
  <si>
    <t>maggie.ryan@notleyhigh.com</t>
  </si>
  <si>
    <t>peter.haddon@notleyhigh.com</t>
  </si>
  <si>
    <t>01376 556300</t>
  </si>
  <si>
    <t>John Ray Infants</t>
  </si>
  <si>
    <t>head@johnrayinfants.essex.sch.uk</t>
  </si>
  <si>
    <t>senco@johnrayinfants.sch.uk</t>
  </si>
  <si>
    <t>01376 323071</t>
  </si>
  <si>
    <t>John Ray Juniors</t>
  </si>
  <si>
    <t>20/06/2023 &amp; 28/10/2024</t>
  </si>
  <si>
    <t>Kharrison@compassps.uk</t>
  </si>
  <si>
    <t>BBALL@compassps.uk</t>
  </si>
  <si>
    <t>01376 324107</t>
  </si>
  <si>
    <t>Notley Green</t>
  </si>
  <si>
    <t>19/04/2023 &amp; 28/10/2024</t>
  </si>
  <si>
    <t>esaward@compassps.uk</t>
  </si>
  <si>
    <t>LChristian2@compassps.uk</t>
  </si>
  <si>
    <t>01376 343485</t>
  </si>
  <si>
    <t>Rayne Primary &amp; Nursery</t>
  </si>
  <si>
    <t>Head@rayne.essex.sch.uk</t>
  </si>
  <si>
    <t>senco@rayne.essex.sch.uk</t>
  </si>
  <si>
    <t>01376 324 959</t>
  </si>
  <si>
    <t>Terling</t>
  </si>
  <si>
    <t xml:space="preserve">head@terling.essex.school.uk  </t>
  </si>
  <si>
    <t>senco@terling.sch.uk</t>
  </si>
  <si>
    <t>01245 233206</t>
  </si>
  <si>
    <t>White Court (school Nursery)</t>
  </si>
  <si>
    <t>head@whitecourt.essex.sch.uk</t>
  </si>
  <si>
    <t>sarashambrook@whitecourt.essex.sch.uk</t>
  </si>
  <si>
    <t xml:space="preserve">01376 331801 </t>
  </si>
  <si>
    <t>White Notley CoE VC</t>
  </si>
  <si>
    <t>ruth.baugh@whitenotley.essex.sch.uk</t>
  </si>
  <si>
    <t>senco@whitenotley.essex.sch.uk</t>
  </si>
  <si>
    <t>01376 583376</t>
  </si>
  <si>
    <t>The Hawthorn</t>
  </si>
  <si>
    <t>Braintree 4</t>
  </si>
  <si>
    <t>Hedingham</t>
  </si>
  <si>
    <t>Donovan Rudolph</t>
  </si>
  <si>
    <t>Abbie Abercrombie</t>
  </si>
  <si>
    <t>hed.harvisona@hedingham.essex.sch.uk</t>
  </si>
  <si>
    <t>HED.CULLENR@hedingham.essex.sch.uk</t>
  </si>
  <si>
    <t>Ramsey Academy</t>
  </si>
  <si>
    <t>kriddleston@ramseyacademy.com</t>
  </si>
  <si>
    <t>jgerrard@ramseyacademy.com</t>
  </si>
  <si>
    <t>Belchamp St Pauls</t>
  </si>
  <si>
    <t>Ana.DaPiedade@dcvst.org</t>
  </si>
  <si>
    <t>Juliet.Harpur@dcvst.org</t>
  </si>
  <si>
    <t>St Andrew's Bulmer</t>
  </si>
  <si>
    <t>scharrington@sgasa.uk</t>
  </si>
  <si>
    <t>Vine Schools Trust</t>
  </si>
  <si>
    <t>Colne Engaine Pr</t>
  </si>
  <si>
    <t>Ellie.mortimer@dcvst.org</t>
  </si>
  <si>
    <t>De Vere Priamry</t>
  </si>
  <si>
    <t>head@devere.essex.sch.uk</t>
  </si>
  <si>
    <t>s.gurbutt.devere.essex@dbprimary.com</t>
  </si>
  <si>
    <t>Earls Colne Primary</t>
  </si>
  <si>
    <t>Complex class from SEND Ops</t>
  </si>
  <si>
    <t>headteacher@earlscolne.essex.sch.uk</t>
  </si>
  <si>
    <t>senco@earlscolne.essex.sch.uk</t>
  </si>
  <si>
    <t>Gosfield Primary</t>
  </si>
  <si>
    <t>head@gosfield-pri.essex.sch.uk</t>
  </si>
  <si>
    <t>Holy Trinity Primary, Halstead</t>
  </si>
  <si>
    <t>srowe@holytrinityhalstead.com</t>
  </si>
  <si>
    <t>spassfield@holytrinityhalstead.com</t>
  </si>
  <si>
    <t>Richard de Clare</t>
  </si>
  <si>
    <t>headteacher@richarddeclare.com</t>
  </si>
  <si>
    <t>mleon@richarddeclare.com</t>
  </si>
  <si>
    <t>Ridgewell</t>
  </si>
  <si>
    <t xml:space="preserve"> </t>
  </si>
  <si>
    <t>kirsty.stuart@dcvst.org</t>
  </si>
  <si>
    <t>Ellie.Mortimer@DCVST.org</t>
  </si>
  <si>
    <t>St Andrew’s Primary</t>
  </si>
  <si>
    <t>St Andrews Gt Yeldham</t>
  </si>
  <si>
    <t>head.greatyeldham@dcvst.org</t>
  </si>
  <si>
    <t>St Giles, Gt. Maplest</t>
  </si>
  <si>
    <t>jnichols@chorusschools.uk</t>
  </si>
  <si>
    <t>SEN@chorusschools.uk</t>
  </si>
  <si>
    <t>St John Pebmarsh</t>
  </si>
  <si>
    <t>head@st-john.essex.sch.uk</t>
  </si>
  <si>
    <t>SENCO@st-john.essex.sch.uk</t>
  </si>
  <si>
    <t>St Margarets</t>
  </si>
  <si>
    <t>Head@st-margaretscofe.essex.sch.uk</t>
  </si>
  <si>
    <t>anika.allen@st-margaretscofe.essex.sch.uk</t>
  </si>
  <si>
    <t>St Peters, Sible Hedingham</t>
  </si>
  <si>
    <t>headteacher@st-peters.essex.sch.uk</t>
  </si>
  <si>
    <t>scraig@st-peters.essex.sch.uk</t>
  </si>
  <si>
    <t>Unity Trust</t>
  </si>
  <si>
    <t>Steeple Bumpstead Primary</t>
  </si>
  <si>
    <t>mary.nicholls@steepleprimary.co.uk</t>
  </si>
  <si>
    <t>claire.miller@steepleprimary.co.uk</t>
  </si>
  <si>
    <t>LIFT</t>
  </si>
  <si>
    <t xml:space="preserve">Maltings Academy </t>
  </si>
  <si>
    <t xml:space="preserve">Kate Hilton </t>
  </si>
  <si>
    <t>Sally Scales</t>
  </si>
  <si>
    <t>Laura Vickers</t>
  </si>
  <si>
    <t>Denise Jones</t>
  </si>
  <si>
    <t>Lola Addai</t>
  </si>
  <si>
    <t>Fahina Begum</t>
  </si>
  <si>
    <t>L Abbott-Jones &lt;labbottjones@maltingsacademy.org&gt;</t>
  </si>
  <si>
    <t>Havard, S &lt;shavard@maltingsacademy.org&gt;</t>
  </si>
  <si>
    <t>01376 512911</t>
  </si>
  <si>
    <t xml:space="preserve">New RickstonesAcedmy &amp; Sixth Form </t>
  </si>
  <si>
    <t>16/05/2018</t>
  </si>
  <si>
    <t>Sarah Clemence</t>
  </si>
  <si>
    <t>zcruci@liftnewrickstones.org</t>
  </si>
  <si>
    <t>01376 515756</t>
  </si>
  <si>
    <t xml:space="preserve">Acorn Academy &amp; Nursery </t>
  </si>
  <si>
    <t>SLU</t>
  </si>
  <si>
    <t xml:space="preserve">Sally Scales  </t>
  </si>
  <si>
    <t>Cheryl@acornacademy.net</t>
  </si>
  <si>
    <t>edaniels@acornacademy.net</t>
  </si>
  <si>
    <t>01376 512605</t>
  </si>
  <si>
    <t>Inspires MAT after Sept 2026</t>
  </si>
  <si>
    <t>Chipping Hill Primary</t>
  </si>
  <si>
    <t>headteacher@chippinghill.essex.sch.uk</t>
  </si>
  <si>
    <t>N.gable@chippinghill.essex.sch.uk</t>
  </si>
  <si>
    <t>01376 512201</t>
  </si>
  <si>
    <t>Attain Academy Trust</t>
  </si>
  <si>
    <t>Elm Hall Primary (&amp; Nursery Sept 2025)</t>
  </si>
  <si>
    <t>mwood@elmhall.essex.sch.uk</t>
  </si>
  <si>
    <t>swhite@elmhall.essex.sch.uk</t>
  </si>
  <si>
    <t>01376 516025</t>
  </si>
  <si>
    <t>Hatfield Peveral Inf &amp; Nursery</t>
  </si>
  <si>
    <t>headteacher@hatfieldpeverel.essex.sch.uk</t>
  </si>
  <si>
    <t>senco@hatfieldpeverel.essex.sch.uk</t>
  </si>
  <si>
    <t>01245 380220</t>
  </si>
  <si>
    <t>The Rosary Trust</t>
  </si>
  <si>
    <t>Holy Family Catholic</t>
  </si>
  <si>
    <t>26/04/2024 &amp; 22/04/2025</t>
  </si>
  <si>
    <t>28/09/2022</t>
  </si>
  <si>
    <t>Head@holyfamilyrc.essex.sch.uk</t>
  </si>
  <si>
    <t>Emily Hale &lt;ehale@holyfamilyrc.essex.sch.uk&gt;</t>
  </si>
  <si>
    <t>01376 513418</t>
  </si>
  <si>
    <t>Howbridge Infants</t>
  </si>
  <si>
    <t>25/04/2023</t>
  </si>
  <si>
    <t>head@howbridge-inf.essex.sch.uk</t>
  </si>
  <si>
    <t xml:space="preserve">senco@howbridge-infs.essex.sch.uk  </t>
  </si>
  <si>
    <t>01376 512153</t>
  </si>
  <si>
    <t>Howbridge Jun  Academy</t>
  </si>
  <si>
    <t>xanthe.glynn@dcvst.org</t>
  </si>
  <si>
    <t>01376 501648</t>
  </si>
  <si>
    <t>NEECA</t>
  </si>
  <si>
    <t>New Futures (Witham Campus)</t>
  </si>
  <si>
    <t>lsherborne &lt;lsherborne@kcat.co.uk&gt;</t>
  </si>
  <si>
    <t>Jaki Cole-Kelly &lt;jckelly@kcat.co.uk&gt;</t>
  </si>
  <si>
    <t xml:space="preserve">Inspires MAT </t>
  </si>
  <si>
    <t>Witham Oaks Academy (Jrs)</t>
  </si>
  <si>
    <t>ASC Hub</t>
  </si>
  <si>
    <t xml:space="preserve">Sally Scales </t>
  </si>
  <si>
    <t>MaxineHarrington@Inspiresmat.co.uk &amp; DanielSheehan@Inspiresmat.co.uk</t>
  </si>
  <si>
    <t>Amanda Westley - Inspiresmat.co.uk &lt;amandawestley@Inspiresmat.co.uk&gt;</t>
  </si>
  <si>
    <t>01376 513322</t>
  </si>
  <si>
    <t>Rivenhall Primary</t>
  </si>
  <si>
    <t>headteacher.rivenhall &lt;headteacher.rivenhall@dcvst.org&gt;</t>
  </si>
  <si>
    <t>senco.rivenhall &lt;senco.rivenhall@dcvst.org&gt;</t>
  </si>
  <si>
    <t>01376 514509</t>
  </si>
  <si>
    <t>Inspires MAT</t>
  </si>
  <si>
    <t>Silver End Academy &amp; Nursery</t>
  </si>
  <si>
    <t>Sarah Meares - Inspires MAT &lt;SarahMeares@Inspiresmat.co.uk&gt;</t>
  </si>
  <si>
    <t>Vanessa Gigg - Inspires MAT &lt;VanessaGigg@Inspiresmat.co.uk&gt;</t>
  </si>
  <si>
    <t>01376 583353</t>
  </si>
  <si>
    <t>Foundation school</t>
  </si>
  <si>
    <t xml:space="preserve">St Andrew's Jr School </t>
  </si>
  <si>
    <t>headteacher@hatfieldpeverel-jun.essex.sch.uk</t>
  </si>
  <si>
    <t>Deputy@hatfieldpeverel-jun.essex.sch.uk</t>
  </si>
  <si>
    <t>01245 380131</t>
  </si>
  <si>
    <t>Templars Academy &amp; Nursery (with SEMH Provision)</t>
  </si>
  <si>
    <t>SEMH</t>
  </si>
  <si>
    <t>24/04/2019</t>
  </si>
  <si>
    <t>Nick Hancock - Inspires MAT &lt;httem@inspiresmat.co.uk&gt;</t>
  </si>
  <si>
    <t>Suzanne Reardon - Inspires MAT &lt;suzannereardon@Inspiresmat.co.uk&gt;</t>
  </si>
  <si>
    <t>01376 512310</t>
  </si>
  <si>
    <t xml:space="preserve">Hope Learning Academy </t>
  </si>
  <si>
    <t>Chatten Special School</t>
  </si>
  <si>
    <t>A.Dean@chattenfreeschool.co.uk</t>
  </si>
  <si>
    <t>Southview Special School</t>
  </si>
  <si>
    <t>13/09/2022</t>
  </si>
  <si>
    <t>julianc@southview.essex.sch.uk / admin@southview.essex.sch.uk</t>
  </si>
  <si>
    <t xml:space="preserve">Carol Park - Southview - Teacher &lt;carolp@southview.essex.sch.uk&gt;  </t>
  </si>
  <si>
    <t>01376 503505</t>
  </si>
  <si>
    <t>Chelmsford 1 - William de Ferrers</t>
  </si>
  <si>
    <t>William de Ferrers</t>
  </si>
  <si>
    <t>xx/xx/2021</t>
  </si>
  <si>
    <t>24/09/2024</t>
  </si>
  <si>
    <t>Anna Joy</t>
  </si>
  <si>
    <t>Victoria Bonitto</t>
  </si>
  <si>
    <t>Carla Brett</t>
  </si>
  <si>
    <t>Nicky Tookey</t>
  </si>
  <si>
    <t>jmcmanus@wdf.school</t>
  </si>
  <si>
    <t>clebeau@wdf.school</t>
  </si>
  <si>
    <t>01245 326326</t>
  </si>
  <si>
    <t>Collingwood Primary</t>
  </si>
  <si>
    <t>15/06/2021</t>
  </si>
  <si>
    <t>abg@collingwood.school</t>
  </si>
  <si>
    <t>sshanley@collingwood.school</t>
  </si>
  <si>
    <t>01245 322258</t>
  </si>
  <si>
    <t>Elmwood Primary</t>
  </si>
  <si>
    <t>23/11/2023</t>
  </si>
  <si>
    <t>nmaidment@elmwood.school</t>
  </si>
  <si>
    <t>jlovett@elmwood.school</t>
  </si>
  <si>
    <t>01245 321301</t>
  </si>
  <si>
    <t>St Joseph’s Catholic (school nursery)</t>
  </si>
  <si>
    <t>19/06/2024</t>
  </si>
  <si>
    <t>head@st-josephspri.essex.sch.uk</t>
  </si>
  <si>
    <t>01245 321828</t>
  </si>
  <si>
    <t xml:space="preserve">Berlesduna Trust </t>
  </si>
  <si>
    <t>St Mary’s Primary Woodham  Ferrers</t>
  </si>
  <si>
    <t>head@st-marys-woodham.essex.sch.uk</t>
  </si>
  <si>
    <t>01245 320505</t>
  </si>
  <si>
    <t>Trinity St Mary’s (school nursery)</t>
  </si>
  <si>
    <t xml:space="preserve">head@trinity-st-marys.essex.sch.uk </t>
  </si>
  <si>
    <t>drix@trinity-st-marys.essex.sch.uk</t>
  </si>
  <si>
    <t>01245 321711</t>
  </si>
  <si>
    <t>Cathedral</t>
  </si>
  <si>
    <t>Woodville Primary</t>
  </si>
  <si>
    <t>26/11/2024</t>
  </si>
  <si>
    <t>head@woodville.essex.sch.uk</t>
  </si>
  <si>
    <t>senco@woodville.essex.sch.uk</t>
  </si>
  <si>
    <t>01245 321755</t>
  </si>
  <si>
    <t>Chelmsford 2 - Sandon</t>
  </si>
  <si>
    <t>Sandon</t>
  </si>
  <si>
    <t xml:space="preserve">Alex Reed </t>
  </si>
  <si>
    <t>Bonnie Adams</t>
  </si>
  <si>
    <t>Charlotte Gilmore</t>
  </si>
  <si>
    <t>AWE@sandon.essex.sch.uk</t>
  </si>
  <si>
    <t>HNE@sandon.essex.sch.uk</t>
  </si>
  <si>
    <t>01245 473611</t>
  </si>
  <si>
    <t>Blackwater and Friends</t>
  </si>
  <si>
    <t>Danbury Park</t>
  </si>
  <si>
    <t>yes</t>
  </si>
  <si>
    <t>Rebecca Blamire</t>
  </si>
  <si>
    <t>headteacher@danburypark.essex.sch.uk</t>
  </si>
  <si>
    <t xml:space="preserve">senco@danburypark.essex.sch.uk   </t>
  </si>
  <si>
    <t>01245 224994</t>
  </si>
  <si>
    <t>Danbury St Johns</t>
  </si>
  <si>
    <t>Alex Reed</t>
  </si>
  <si>
    <t>headteacher@st-johns-danbury.essex.sch.uk</t>
  </si>
  <si>
    <t>senco@st-johns-danbury.essex.sch.uk</t>
  </si>
  <si>
    <t>01245 222173</t>
  </si>
  <si>
    <t>Downham</t>
  </si>
  <si>
    <t>lcrouch@downham-ceap.essex.sch.uk</t>
  </si>
  <si>
    <t>01268 710387</t>
  </si>
  <si>
    <t>East Hanningfield</t>
  </si>
  <si>
    <t>headteacher@easthanningfield.essex.sch.uk</t>
  </si>
  <si>
    <t>senco@easthanningfield.essex.sch.uk</t>
  </si>
  <si>
    <t>01245 400772</t>
  </si>
  <si>
    <t>Priory Primary</t>
  </si>
  <si>
    <t>headteacher@priory.essex.sch.uk</t>
  </si>
  <si>
    <t>yharvey@priory.essex.sch.uk</t>
  </si>
  <si>
    <t>01245 225450</t>
  </si>
  <si>
    <t>Stock</t>
  </si>
  <si>
    <t>head@stock.essex.sch.uk</t>
  </si>
  <si>
    <t>kdrage@stock.essex.sch.uk</t>
  </si>
  <si>
    <t>01277 840265</t>
  </si>
  <si>
    <t>Woodham Walter</t>
  </si>
  <si>
    <t>headofschool@woodhamwalter.essex.sch.uk</t>
  </si>
  <si>
    <t>SENCO@woodhamwalter.essex.sch.uk</t>
  </si>
  <si>
    <t>01245 223264</t>
  </si>
  <si>
    <t>St Peters West Hanningfield</t>
  </si>
  <si>
    <t>head@st-petershanningfield.essex.sch.uk </t>
  </si>
  <si>
    <t>Senco@st-petershanningfield.essex.sch.uk</t>
  </si>
  <si>
    <t>01245 400327</t>
  </si>
  <si>
    <t>Chelmsford 3 - Great Baddow</t>
  </si>
  <si>
    <t>Chelmsford College</t>
  </si>
  <si>
    <t>Yes - Special Provision and Extended Learning Depts</t>
  </si>
  <si>
    <t>Anna Joy/ Rebecca Blamire</t>
  </si>
  <si>
    <t>Sarah Abbott</t>
  </si>
  <si>
    <t>Rebecca Lambert</t>
  </si>
  <si>
    <t>Toni-Ann Hoult</t>
  </si>
  <si>
    <t>Leanne Goodwin</t>
  </si>
  <si>
    <t>SpacagnaD@chelmsford.ac.uk</t>
  </si>
  <si>
    <t xml:space="preserve">Great Baddow High School  </t>
  </si>
  <si>
    <t>HIU</t>
  </si>
  <si>
    <t>28/06/2022</t>
  </si>
  <si>
    <t>Lorraine Barnett</t>
  </si>
  <si>
    <t>fmr@gbhs.co.uk</t>
  </si>
  <si>
    <t>Mrs F Coffey - SENDCO &lt;cfy@gbhs.co.uk&gt;</t>
  </si>
  <si>
    <t>01245 265821</t>
  </si>
  <si>
    <t>The Bridge Academy Trust</t>
  </si>
  <si>
    <t>Moulsham High</t>
  </si>
  <si>
    <t>Helen O'Neill</t>
  </si>
  <si>
    <t>jmead@moulshamhigh.org</t>
  </si>
  <si>
    <t>01245 260101</t>
  </si>
  <si>
    <t>City Partnership</t>
  </si>
  <si>
    <t>Baddow Hall Infants</t>
  </si>
  <si>
    <t>18/05/2023</t>
  </si>
  <si>
    <t>lesley.schlanker@baddowhall-inf.essex.sch.uk</t>
  </si>
  <si>
    <t>Sarah.billett@baddowhall-inf.essex.sch.uk</t>
  </si>
  <si>
    <t>01245 471338</t>
  </si>
  <si>
    <t>Baddow Hall Juniors</t>
  </si>
  <si>
    <t>head@baddowhall-jun.essex.sch.uk</t>
  </si>
  <si>
    <t>caroline.deverill@baddowhall-jun.essex.sch.uk</t>
  </si>
  <si>
    <t>01245 472391</t>
  </si>
  <si>
    <t>Beehive Lane</t>
  </si>
  <si>
    <t>20/04/2022</t>
  </si>
  <si>
    <t>head@beehivelane.essex.sch.uk</t>
  </si>
  <si>
    <t>ELester@beehivelane.essex.sch.uk</t>
  </si>
  <si>
    <t>01245 269464</t>
  </si>
  <si>
    <t>The Chelmsford TSA</t>
  </si>
  <si>
    <t>Bishops Primary</t>
  </si>
  <si>
    <t>s.sheldon@bishops.essex.sch.uk</t>
  </si>
  <si>
    <t>01245 460107</t>
  </si>
  <si>
    <t>Cathedral CE (V/A) P, The, Chelmsford</t>
  </si>
  <si>
    <t>11/07/2023</t>
  </si>
  <si>
    <t>head@cathedralschool.essex.sch.uk</t>
  </si>
  <si>
    <t xml:space="preserve">sen@cathedralschool.essex.sch.uk   </t>
  </si>
  <si>
    <t>01245 354459</t>
  </si>
  <si>
    <t>Galleywood Inf</t>
  </si>
  <si>
    <t>13/03/2022</t>
  </si>
  <si>
    <t>sarahmanning@galleywood.essex.sch.uk</t>
  </si>
  <si>
    <t>kelly.fennell@galleywood.essex.sch.uk</t>
  </si>
  <si>
    <t>01245 472686</t>
  </si>
  <si>
    <t>Eveleigh Trust</t>
  </si>
  <si>
    <t>Larkrise Primary Great Baddow</t>
  </si>
  <si>
    <t>head@larkrise.essex.sch.uk</t>
  </si>
  <si>
    <t>M.Pattullo@larkrise.essex.sch.uk</t>
  </si>
  <si>
    <t>01245 471654</t>
  </si>
  <si>
    <t>Meadgate Primary</t>
  </si>
  <si>
    <t>14/12/2022</t>
  </si>
  <si>
    <t>headteacher@meadgate.essex.sch.uk</t>
  </si>
  <si>
    <t>aing@meadgate.essex.sch.uk</t>
  </si>
  <si>
    <t>01245 259403</t>
  </si>
  <si>
    <t xml:space="preserve">Mildmay Primary  </t>
  </si>
  <si>
    <t>admin@mildmayprimary.org</t>
  </si>
  <si>
    <t>afrench@mildmayprimary.org</t>
  </si>
  <si>
    <t>01245 250019</t>
  </si>
  <si>
    <t>HIVE Family of Schools</t>
  </si>
  <si>
    <t>Moulsham Infants</t>
  </si>
  <si>
    <t>Susan Ingram</t>
  </si>
  <si>
    <t>jlanda@moulsham-inf.essex.sch.uk</t>
  </si>
  <si>
    <t>lpatterson@moulsham-inf.essex.sch.uk</t>
  </si>
  <si>
    <t>01245 352742</t>
  </si>
  <si>
    <t>Moulsham Junior</t>
  </si>
  <si>
    <t>KS3 ENPRO</t>
  </si>
  <si>
    <t xml:space="preserve">Head@moulsham-jun.essex.sch.uk </t>
  </si>
  <si>
    <t>inclusion@moulsham-jun.essex.sch.uk</t>
  </si>
  <si>
    <t>01245 352098</t>
  </si>
  <si>
    <t>Oaklands Infants</t>
  </si>
  <si>
    <t>headteacher@oaklands-inf.essex.sch.uk</t>
  </si>
  <si>
    <t>SEN@oaklands-inf.essex.sch.uk</t>
  </si>
  <si>
    <t>01245 352166</t>
  </si>
  <si>
    <t>Our Lady Immaculate</t>
  </si>
  <si>
    <t xml:space="preserve">head@ourladyimmaculate.essex.sch.uk </t>
  </si>
  <si>
    <t>MBaker2@ourladyimmaculate.essex.sch.uk</t>
  </si>
  <si>
    <t>01245 353755</t>
  </si>
  <si>
    <t>Springfield Primary</t>
  </si>
  <si>
    <t>Head@springfield-pri.essex.sch.uk</t>
  </si>
  <si>
    <t xml:space="preserve">senco@springfield-pri.essex.sch.uk </t>
  </si>
  <si>
    <t>St Michaels Jun Galleywood</t>
  </si>
  <si>
    <t>head@st-michaels-jun.essex.sch.uk</t>
  </si>
  <si>
    <t>Claire Ladbrook &lt;c.ladbrook@st-michaels-jun.essex.sch.uk&gt;</t>
  </si>
  <si>
    <t>01245 472682</t>
  </si>
  <si>
    <t xml:space="preserve">Lorraine Barnett </t>
  </si>
  <si>
    <t xml:space="preserve">Head@trinityroad.essex.sch.uk </t>
  </si>
  <si>
    <t xml:space="preserve">Inclusion@trinityroad.essex.sch.uk </t>
  </si>
  <si>
    <t>01245 354517</t>
  </si>
  <si>
    <t>SEAX</t>
  </si>
  <si>
    <t>Thriftwood Special School &amp; College</t>
  </si>
  <si>
    <t>Claire Fuller</t>
  </si>
  <si>
    <t>Georgina Pryke@thriftwoodschool.com</t>
  </si>
  <si>
    <t>georginapryke@thriftwoodschool.com</t>
  </si>
  <si>
    <t>Hawthorns Special School</t>
  </si>
  <si>
    <t>Rebecca kinkaid</t>
  </si>
  <si>
    <t>Beckmead</t>
  </si>
  <si>
    <t>Sir Geoff Hurst Special School</t>
  </si>
  <si>
    <t>Kirsty Wagner</t>
  </si>
  <si>
    <t>Chelmsford 4 - Hylands</t>
  </si>
  <si>
    <t>Writtle College</t>
  </si>
  <si>
    <t>Lee Collier</t>
  </si>
  <si>
    <t xml:space="preserve">Toni-Ann Hoult </t>
  </si>
  <si>
    <t>Elainor Lloyd</t>
  </si>
  <si>
    <t>Rebecca Rudd</t>
  </si>
  <si>
    <t>mandy.cooley@writtle.ac.uk</t>
  </si>
  <si>
    <t>Chelmsford County HS</t>
  </si>
  <si>
    <t>Sally Scales (Temp)</t>
  </si>
  <si>
    <t>kadams@cchs.co.uk</t>
  </si>
  <si>
    <t>01245 352592</t>
  </si>
  <si>
    <t>Hylands</t>
  </si>
  <si>
    <t>chris.white@hylands-tkat.org</t>
  </si>
  <si>
    <t>kim.adams-howell@hylands-tkat.org</t>
  </si>
  <si>
    <t>01245 266766</t>
  </si>
  <si>
    <t>St John Payne</t>
  </si>
  <si>
    <t>TBC</t>
  </si>
  <si>
    <t>TCO@sjp.essex.sch.uk</t>
  </si>
  <si>
    <t>rfo@sjp.essex.sch.uk  l.miller@sjp.essex.sch.uk</t>
  </si>
  <si>
    <t>01245 256030</t>
  </si>
  <si>
    <t>King Edward's Grammar</t>
  </si>
  <si>
    <t>dselaj@kegs.org.uk</t>
  </si>
  <si>
    <t>01245 353510</t>
  </si>
  <si>
    <t>Highwood</t>
  </si>
  <si>
    <t>aedin@highwood.essex.sch.uk</t>
  </si>
  <si>
    <t>matt@highwood.essex.sch.uk</t>
  </si>
  <si>
    <t>Brickfields Multi Academy Trust</t>
  </si>
  <si>
    <t>Kings Road</t>
  </si>
  <si>
    <t>Susan Ingram (Temp)</t>
  </si>
  <si>
    <t>hos@kingsroad-pri.essex.sch.uk</t>
  </si>
  <si>
    <t>senco@kingsroad-pri.essex.sch.uk</t>
  </si>
  <si>
    <t>01245 256074</t>
  </si>
  <si>
    <t>Lawford Mead (school Nursery)</t>
  </si>
  <si>
    <t>Matt Poyton &lt;hos@lawfordmead.essex.sch.uk&gt;</t>
  </si>
  <si>
    <t>Senco &lt;senco@lawfordmead.essex.sch.uk&gt;</t>
  </si>
  <si>
    <t>01245 354134</t>
  </si>
  <si>
    <t>Maltese Road</t>
  </si>
  <si>
    <t>Alex Reed (Temp)</t>
  </si>
  <si>
    <t>Life Education Trust</t>
  </si>
  <si>
    <t>Margaretting</t>
  </si>
  <si>
    <t>skirk@margaretting.essex.sch.uk</t>
  </si>
  <si>
    <t>senco@margaretting.essex.sch.uk</t>
  </si>
  <si>
    <t>01277 352114</t>
  </si>
  <si>
    <t>Parkwood Academy</t>
  </si>
  <si>
    <t>Sarah Abbott (Temp)</t>
  </si>
  <si>
    <t>Chelmsford District Partnership</t>
  </si>
  <si>
    <t>Roxwell</t>
  </si>
  <si>
    <t>state@roxwell.essex.sch.uk</t>
  </si>
  <si>
    <t>senco@roxwell.essex.sch.uk</t>
  </si>
  <si>
    <t>01245 248229</t>
  </si>
  <si>
    <t>Tanglewood Nursery</t>
  </si>
  <si>
    <t>N/A</t>
  </si>
  <si>
    <t>Head@tanglewood.essex.sch.uk</t>
  </si>
  <si>
    <t>Rose Harmer &lt;SENCO@tanglewood.essex.sch.uk&gt;</t>
  </si>
  <si>
    <t>01245 352788</t>
  </si>
  <si>
    <t>Chelmsford District  Partnership</t>
  </si>
  <si>
    <t>Westlands</t>
  </si>
  <si>
    <t>Sophie Hale - Westlands School &lt;s.hale@westlands.essex.sch.uk&gt;</t>
  </si>
  <si>
    <t>01245 251700</t>
  </si>
  <si>
    <t>Woodcroft Nursery</t>
  </si>
  <si>
    <t>Woodcroft Head Email &lt;head@woodcroft-nur.essex.sch.uk&gt;</t>
  </si>
  <si>
    <t>SENCO &lt;senco@woodcroft-nur.essex.sch.uk&gt;</t>
  </si>
  <si>
    <t>01245 473222</t>
  </si>
  <si>
    <t>Writtle Infant</t>
  </si>
  <si>
    <t>Headteacher &lt;headteacher@writtle-jun.essex.sch.uk&gt;</t>
  </si>
  <si>
    <t>Caroline Standen &lt;c.standen@writtleinfantschool.com&gt;</t>
  </si>
  <si>
    <t>01245 420963</t>
  </si>
  <si>
    <t>Writtle Junior</t>
  </si>
  <si>
    <t>head@writtle-jun.essex.sch.uk</t>
  </si>
  <si>
    <t>Sophie  Anderson &lt;sanderson@writtle-jun.essex.sch.uk&gt;</t>
  </si>
  <si>
    <t>01245 420592</t>
  </si>
  <si>
    <t>AET</t>
  </si>
  <si>
    <t>Columbus Special School</t>
  </si>
  <si>
    <t>Savage, M &lt;msavage@columbusschoolandcollege.org&gt;</t>
  </si>
  <si>
    <t>01245 491492</t>
  </si>
  <si>
    <t>Chelmsford 5 - Boswells</t>
  </si>
  <si>
    <t>Boswells School</t>
  </si>
  <si>
    <t>Val Scott</t>
  </si>
  <si>
    <t>Jazz Marshall</t>
  </si>
  <si>
    <t>SMA@boswells-school.com</t>
  </si>
  <si>
    <t>ATN@boswells-school.com</t>
  </si>
  <si>
    <t>01245 264451</t>
  </si>
  <si>
    <t>Beaulieu Park - All through school</t>
  </si>
  <si>
    <t>JDonaldson@beaulieuparkschool.com</t>
  </si>
  <si>
    <t>sappleton-white@beaulieuparkschool.com</t>
  </si>
  <si>
    <t>01245 943400</t>
  </si>
  <si>
    <t>Barnes Farm Primary</t>
  </si>
  <si>
    <t>ZFarmer@barnesfarm-inf.essex.sch.uk</t>
  </si>
  <si>
    <t>KRobinson@barnesfarm-inf.essex.sch.uk</t>
  </si>
  <si>
    <t>01245 467474</t>
  </si>
  <si>
    <t xml:space="preserve">Chancellor Park </t>
  </si>
  <si>
    <t>17/05/2024</t>
  </si>
  <si>
    <t>Admin@chancellorpark.essex.sch.uk</t>
  </si>
  <si>
    <t>sen@chancellorpark.essex.sch.uk</t>
  </si>
  <si>
    <t>01245 465250</t>
  </si>
  <si>
    <t>Perryfield Infant</t>
  </si>
  <si>
    <t>Head@perryfields-inf.essex.sch.uk</t>
  </si>
  <si>
    <t xml:space="preserve">inclusion@perryfields-inf.essex.sch.uk </t>
  </si>
  <si>
    <t>01245 268714</t>
  </si>
  <si>
    <t>Perryfields Junior</t>
  </si>
  <si>
    <t>13/02/2024</t>
  </si>
  <si>
    <t>Head@perryfields-jun.essex.sch.uk</t>
  </si>
  <si>
    <t>senco@perryfields-jun.essex.sch.uk</t>
  </si>
  <si>
    <t>01245 250781</t>
  </si>
  <si>
    <t xml:space="preserve">Tyrrells Primary </t>
  </si>
  <si>
    <t>head@tyrrells.essex.sch.uk</t>
  </si>
  <si>
    <t>nmcdonald@tyrrellsprimary.com</t>
  </si>
  <si>
    <t>01245 355226</t>
  </si>
  <si>
    <t>Chelmsford 6 - Chelmer Valley</t>
  </si>
  <si>
    <t xml:space="preserve">Abbie Abercrombie </t>
  </si>
  <si>
    <t xml:space="preserve">tsparks@chelmer.essex.sch.uk </t>
  </si>
  <si>
    <t>crobbins@chelmer.essex.sch.uk</t>
  </si>
  <si>
    <t>01245 440232</t>
  </si>
  <si>
    <t>Boreham Primary</t>
  </si>
  <si>
    <t>irbowyer@boreham.essex.sch.uk</t>
  </si>
  <si>
    <t>jhuntley@boreham.essex.sch.uk</t>
  </si>
  <si>
    <t>01245 467625</t>
  </si>
  <si>
    <t>Broomfield Primary</t>
  </si>
  <si>
    <t>head@broomfield.essex.sch.uk</t>
  </si>
  <si>
    <t>senco@broomfield.essex.sch.uk</t>
  </si>
  <si>
    <t>01245 440251</t>
  </si>
  <si>
    <t>Ford End</t>
  </si>
  <si>
    <t xml:space="preserve"> jbailey@fordend.essex.sch.uk</t>
  </si>
  <si>
    <t>senco@fordend.essex.sch.uk</t>
  </si>
  <si>
    <t>01245 237209</t>
  </si>
  <si>
    <t>Great Leighs</t>
  </si>
  <si>
    <t>garlickj@greatleighs.essex.sch.uk</t>
  </si>
  <si>
    <t>senco@greatleighs.essex.sch.uk</t>
  </si>
  <si>
    <t>01245 361254</t>
  </si>
  <si>
    <t>Great Waltham</t>
  </si>
  <si>
    <t>head@greatwaltham.essex.sch.uk</t>
  </si>
  <si>
    <t>jo.moore@greatwaltham.essex.sch.uk</t>
  </si>
  <si>
    <t>01245 360395</t>
  </si>
  <si>
    <t>Little Waltham</t>
  </si>
  <si>
    <t>head@littlewaltham.essex.sch.uk</t>
  </si>
  <si>
    <t>senco@littlewaltham.essex.sch.uk</t>
  </si>
  <si>
    <t>01245 360246</t>
  </si>
  <si>
    <t>Newlands Springs</t>
  </si>
  <si>
    <t>SEMH GROW</t>
  </si>
  <si>
    <t xml:space="preserve">Lee Collier </t>
  </si>
  <si>
    <t xml:space="preserve">jlindop@newlandsspring.essex.sch.uk </t>
  </si>
  <si>
    <t>sendco@newlandsspring.essex.sch.uk</t>
  </si>
  <si>
    <t>01245 442031</t>
  </si>
  <si>
    <t>St Pius X</t>
  </si>
  <si>
    <t>s.derbyshire@st-piusx.essex.sch.uk</t>
  </si>
  <si>
    <t>ahunt@st-piusx.essex.sch.uk</t>
  </si>
  <si>
    <t>01245 354875</t>
  </si>
  <si>
    <t>Maldon 1 - Ormiston</t>
  </si>
  <si>
    <t>Ormiston Rivers</t>
  </si>
  <si>
    <t>20/07/2023</t>
  </si>
  <si>
    <t>Alice Kavanagh</t>
  </si>
  <si>
    <t>Rachel Capon</t>
  </si>
  <si>
    <t>Sophie Croston</t>
  </si>
  <si>
    <t>Michelle Fremah</t>
  </si>
  <si>
    <t>Dorcus Phiri</t>
  </si>
  <si>
    <t>Dijana Piralic (Interim Principal) - dpiralic@ormistonriversacademy.co.uk </t>
  </si>
  <si>
    <t>hvictory@ormistonriversacademy.co.uk</t>
  </si>
  <si>
    <t>01621 782377</t>
  </si>
  <si>
    <t xml:space="preserve">St  Cedds Bradwell </t>
  </si>
  <si>
    <t>15/05/2023</t>
  </si>
  <si>
    <t>ruth.wright@dcvst.org</t>
  </si>
  <si>
    <t>Lorna.Rae-Shearing@dcvst.org</t>
  </si>
  <si>
    <t>01621 776219</t>
  </si>
  <si>
    <t>Burnham Primary</t>
  </si>
  <si>
    <t>14/01/2025</t>
  </si>
  <si>
    <t>head@burnham-on-crouch.essex.sch.uk</t>
  </si>
  <si>
    <t>LSteventon-Kiy@burnham-on-crouch.essex.sch.uk &amp; FGoodbrand@burnham-on-crouch.essex.sch.uk</t>
  </si>
  <si>
    <t>01621 782070</t>
  </si>
  <si>
    <t>Cold Norton Primary</t>
  </si>
  <si>
    <t>head@coldnorton.essex.sch.uk</t>
  </si>
  <si>
    <t>01621 827086</t>
  </si>
  <si>
    <t>Christchurch CoE - formerly Latchingdon</t>
  </si>
  <si>
    <t>27/06/2023</t>
  </si>
  <si>
    <t xml:space="preserve">Louise.hall@dcvst.org </t>
  </si>
  <si>
    <t>Dianna.bishop@dcvst.org</t>
  </si>
  <si>
    <t>01621 740328</t>
  </si>
  <si>
    <t>Maylandsea</t>
  </si>
  <si>
    <t>22/04/2025</t>
  </si>
  <si>
    <t>senco@Maylandsea.essex.sch.uk</t>
  </si>
  <si>
    <t>01621 742251</t>
  </si>
  <si>
    <t>Purleigh Primary</t>
  </si>
  <si>
    <t>nstotter@purleigh.essex.sch.uk</t>
  </si>
  <si>
    <t>kpriest@purleigh.essex.sch.uk</t>
  </si>
  <si>
    <t>01621 828282</t>
  </si>
  <si>
    <t>St Leonard's CoE - formerly Southminster Pr</t>
  </si>
  <si>
    <t>14/06/2024</t>
  </si>
  <si>
    <t>Sarah Robins</t>
  </si>
  <si>
    <t>Wendy Woods wendy.woods@dcvst.org</t>
  </si>
  <si>
    <t>01621 772732</t>
  </si>
  <si>
    <t>St Marys Burnham</t>
  </si>
  <si>
    <t>amacartney@st-marys-burnham.essex.sch.uk</t>
  </si>
  <si>
    <t>senco@st-marys-burnham.essex.sch.uk</t>
  </si>
  <si>
    <t>01621 782626</t>
  </si>
  <si>
    <t>St Nicholas Primary</t>
  </si>
  <si>
    <t>tara.clarke@dcvst.org</t>
  </si>
  <si>
    <t>01621 779263</t>
  </si>
  <si>
    <t>The Lion Academy Trust</t>
  </si>
  <si>
    <t>Limebrook Primary and Nursery</t>
  </si>
  <si>
    <t>Opened September 2024</t>
  </si>
  <si>
    <t>d.lough@limebrookprimary.net</t>
  </si>
  <si>
    <t>t.fitter@limebrookprimary.net</t>
  </si>
  <si>
    <t>Maldon 2 - Plume</t>
  </si>
  <si>
    <t>Plume School</t>
  </si>
  <si>
    <t>28/11/2023</t>
  </si>
  <si>
    <t>Clare Horgan</t>
  </si>
  <si>
    <t>R.CLARK@plume.essex.sch.uk</t>
  </si>
  <si>
    <t>H.Hills@plume.essex.sch.uk</t>
  </si>
  <si>
    <t>01621 854681</t>
  </si>
  <si>
    <t>Gt Totham Primary</t>
  </si>
  <si>
    <t>15/06/2023</t>
  </si>
  <si>
    <t> head@greattotham.essex.sch.uk</t>
  </si>
  <si>
    <t>mrs.lawrence@greattotham.essex.sch.uk</t>
  </si>
  <si>
    <t>01621 891091</t>
  </si>
  <si>
    <t>Heybridge Primary and Nursery</t>
  </si>
  <si>
    <t>head@heybridge-tkat.org</t>
  </si>
  <si>
    <t>senco@heybridge-tkat.org</t>
  </si>
  <si>
    <t>01621 854082</t>
  </si>
  <si>
    <t>Maldon Primary</t>
  </si>
  <si>
    <t>20/09/2023</t>
  </si>
  <si>
    <t>executive.head@maldon-tkat.org, head@maldon-tkat.org</t>
  </si>
  <si>
    <t xml:space="preserve">eve.reynolds@maldon-tkat.org </t>
  </si>
  <si>
    <t>01621 853409</t>
  </si>
  <si>
    <t>St Francis Catholic</t>
  </si>
  <si>
    <t>21/05/2024</t>
  </si>
  <si>
    <t>Head@st-francisrc.essex.sch.uk</t>
  </si>
  <si>
    <t xml:space="preserve">SENCO@st-francisrc.essex.sch.uk </t>
  </si>
  <si>
    <t>01621 856698</t>
  </si>
  <si>
    <t>23/05/2024</t>
  </si>
  <si>
    <t>Head@tollesbury.essex.sch.uk</t>
  </si>
  <si>
    <t>healy@tollesbury.essex.sch.uk</t>
  </si>
  <si>
    <t>01621 869242</t>
  </si>
  <si>
    <t xml:space="preserve">All Saints Primary </t>
  </si>
  <si>
    <t>mrs.white@allsaintsprimaryschoolmaldon.co.uk</t>
  </si>
  <si>
    <t>senco@allsaintsprimaryschoolmaldon.co.uk</t>
  </si>
  <si>
    <t>01621 853519</t>
  </si>
  <si>
    <t>Tolleshunt D’Arcy</t>
  </si>
  <si>
    <t>14/03/2024</t>
  </si>
  <si>
    <t>head@darcyschool.co.uk</t>
  </si>
  <si>
    <t>e.reece@darcyschool.co.uk</t>
  </si>
  <si>
    <t>01621 860253</t>
  </si>
  <si>
    <t>Wentworth Primary</t>
  </si>
  <si>
    <t>27/04/2023</t>
  </si>
  <si>
    <t>drdack@wentworth.essex.sch.uk</t>
  </si>
  <si>
    <t>deputy@wentworth.essex.sch.uk</t>
  </si>
  <si>
    <t>01621 857 637</t>
  </si>
  <si>
    <t>New Futures (Mid Essex Cooperative Academy)</t>
  </si>
  <si>
    <t>27/12/2024</t>
  </si>
  <si>
    <t>Case dependent</t>
  </si>
  <si>
    <t>Richard Skyers &lt;rskyers@kcat.co.uk&gt;</t>
  </si>
  <si>
    <t>anottage@kcat.co.uk</t>
  </si>
  <si>
    <t>01621 856275</t>
  </si>
  <si>
    <t>Total no. of schools &amp;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</si>
</sst>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sz val="10"/>
      <color theme="1" tint="0.249977111117893"/>
      <name val="Arial"/>
      <family val="2"/>
    </font>
    <font>
      <b/>
      <sz val="10"/>
      <color theme="1" tint="0.249977111117893"/>
      <name val="Arial"/>
      <family val="2"/>
    </font>
    <font>
      <b/>
      <sz val="11"/>
      <color rgb="FF3F3F3F"/>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u/>
      <sz val="16"/>
      <color theme="1"/>
      <name val="Calibri"/>
      <family val="2"/>
      <scheme val="minor"/>
    </font>
    <font>
      <sz val="16"/>
      <color theme="1"/>
      <name val="Calibri"/>
      <family val="2"/>
    </font>
  </fonts>
  <fills count="3">
    <fill>
      <patternFill patternType="none"/>
    </fill>
    <fill>
      <patternFill patternType="gray125"/>
    </fill>
    <fill>
      <patternFill patternType="solid">
        <fgColor rgb="FFF2F2F2"/>
      </patternFill>
    </fill>
  </fills>
  <borders count="29">
    <border>
      <left/>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9"/>
      </left>
      <right style="thin">
        <color theme="0" tint="-0.14996795556505021"/>
      </right>
      <top style="thin">
        <color theme="0" tint="-0.14996795556505021"/>
      </top>
      <bottom style="thin">
        <color theme="0" tint="-0.14996795556505021"/>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thin">
        <color rgb="FFFFD966"/>
      </top>
      <bottom style="thin">
        <color rgb="FFFFD96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4" fillId="2" borderId="6" applyNumberFormat="0" applyAlignment="0" applyProtection="0"/>
    <xf numFmtId="0" fontId="5" fillId="0" borderId="0" applyNumberFormat="0" applyFill="0" applyBorder="0" applyAlignment="0" applyProtection="0"/>
  </cellStyleXfs>
  <cellXfs count="100">
    <xf numFmtId="0" fontId="0" fillId="0" borderId="0" xfId="0"/>
    <xf numFmtId="0" fontId="3" fillId="0" borderId="1" xfId="0" applyFont="1" applyBorder="1" applyAlignment="1" applyProtection="1">
      <alignment horizontal="center" vertical="top" wrapText="1" readingOrder="1"/>
      <protection locked="0"/>
    </xf>
    <xf numFmtId="0" fontId="3" fillId="0" borderId="2" xfId="0" applyFont="1" applyBorder="1" applyAlignment="1" applyProtection="1">
      <alignment vertical="top" wrapText="1" readingOrder="1"/>
      <protection locked="0"/>
    </xf>
    <xf numFmtId="0" fontId="2" fillId="0" borderId="3" xfId="0" applyFont="1" applyBorder="1" applyAlignment="1" applyProtection="1">
      <alignment horizontal="center" vertical="top" wrapText="1" readingOrder="1"/>
      <protection locked="0"/>
    </xf>
    <xf numFmtId="0" fontId="2" fillId="0" borderId="4" xfId="0" applyFont="1" applyBorder="1" applyAlignment="1" applyProtection="1">
      <alignment vertical="top" wrapText="1" readingOrder="1"/>
      <protection locked="0"/>
    </xf>
    <xf numFmtId="0" fontId="2" fillId="0" borderId="3" xfId="1" applyFont="1" applyBorder="1" applyAlignment="1" applyProtection="1">
      <alignment horizontal="center" vertical="top" wrapText="1" readingOrder="1"/>
      <protection locked="0"/>
    </xf>
    <xf numFmtId="0" fontId="2" fillId="0" borderId="4" xfId="1" applyFont="1" applyBorder="1" applyAlignment="1" applyProtection="1">
      <alignment vertical="top" wrapText="1" readingOrder="1"/>
      <protection locked="0"/>
    </xf>
    <xf numFmtId="0" fontId="2" fillId="0" borderId="5" xfId="1" applyFont="1" applyBorder="1" applyAlignment="1" applyProtection="1">
      <alignment horizontal="center" vertical="top" wrapText="1" readingOrder="1"/>
      <protection locked="0"/>
    </xf>
    <xf numFmtId="0" fontId="3" fillId="0" borderId="2"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3" xfId="0" applyFont="1" applyBorder="1" applyAlignment="1">
      <alignment horizontal="center" vertical="top" readingOrder="1"/>
    </xf>
    <xf numFmtId="0" fontId="3" fillId="0" borderId="1" xfId="0" applyFont="1" applyBorder="1" applyAlignment="1" applyProtection="1">
      <alignment horizontal="left" vertical="top" wrapText="1" readingOrder="1"/>
      <protection locked="0"/>
    </xf>
    <xf numFmtId="0" fontId="2" fillId="0" borderId="3" xfId="0" applyFont="1" applyBorder="1" applyAlignment="1" applyProtection="1">
      <alignment horizontal="left" vertical="top" wrapText="1" readingOrder="1"/>
      <protection locked="0"/>
    </xf>
    <xf numFmtId="0" fontId="7" fillId="0" borderId="0" xfId="0"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alignment vertical="top"/>
    </xf>
    <xf numFmtId="9" fontId="8" fillId="0" borderId="0" xfId="0" applyNumberFormat="1" applyFont="1" applyFill="1" applyAlignment="1">
      <alignment horizontal="left" vertical="top"/>
    </xf>
    <xf numFmtId="14" fontId="8" fillId="0" borderId="0" xfId="0" applyNumberFormat="1" applyFont="1" applyFill="1" applyAlignment="1">
      <alignment horizontal="left" vertical="top"/>
    </xf>
    <xf numFmtId="49" fontId="8" fillId="0" borderId="0" xfId="0" applyNumberFormat="1" applyFont="1" applyFill="1" applyAlignment="1">
      <alignment vertical="top"/>
    </xf>
    <xf numFmtId="49" fontId="7" fillId="0" borderId="0" xfId="0" applyNumberFormat="1" applyFont="1" applyFill="1" applyAlignment="1">
      <alignment vertical="top"/>
    </xf>
    <xf numFmtId="49" fontId="8" fillId="0" borderId="0" xfId="0" applyNumberFormat="1" applyFont="1" applyFill="1" applyAlignment="1">
      <alignment vertical="top" wrapText="1"/>
    </xf>
    <xf numFmtId="1" fontId="8" fillId="0" borderId="0" xfId="0" applyNumberFormat="1" applyFont="1" applyFill="1" applyAlignment="1">
      <alignment horizontal="center" vertical="top"/>
    </xf>
    <xf numFmtId="49" fontId="8" fillId="0" borderId="0" xfId="0" applyNumberFormat="1" applyFont="1" applyFill="1" applyAlignment="1">
      <alignment horizontal="left" vertical="top"/>
    </xf>
    <xf numFmtId="49" fontId="8" fillId="0" borderId="0" xfId="2" applyNumberFormat="1" applyFont="1" applyFill="1" applyBorder="1" applyAlignment="1">
      <alignment vertical="top" wrapText="1"/>
    </xf>
    <xf numFmtId="0" fontId="8" fillId="0" borderId="0" xfId="0" applyFont="1" applyFill="1" applyAlignment="1">
      <alignment horizontal="center" vertical="top"/>
    </xf>
    <xf numFmtId="0" fontId="8" fillId="0" borderId="0" xfId="0" applyFont="1" applyFill="1" applyAlignment="1">
      <alignment horizontal="right" vertical="top"/>
    </xf>
    <xf numFmtId="0" fontId="7" fillId="0" borderId="26" xfId="0" applyFont="1" applyFill="1" applyBorder="1" applyAlignment="1">
      <alignment vertical="top"/>
    </xf>
    <xf numFmtId="0" fontId="7" fillId="0" borderId="19" xfId="0" applyFont="1" applyFill="1" applyBorder="1" applyAlignment="1">
      <alignment horizontal="left" vertical="top"/>
    </xf>
    <xf numFmtId="0" fontId="8" fillId="0" borderId="20" xfId="0" applyFont="1" applyFill="1" applyBorder="1" applyAlignment="1">
      <alignment vertical="top"/>
    </xf>
    <xf numFmtId="0" fontId="8" fillId="0" borderId="21" xfId="0" applyFont="1" applyFill="1" applyBorder="1" applyAlignment="1">
      <alignment vertical="top"/>
    </xf>
    <xf numFmtId="0" fontId="8" fillId="0" borderId="27" xfId="0" applyFont="1" applyFill="1" applyBorder="1" applyAlignment="1">
      <alignment horizontal="left" vertical="top"/>
    </xf>
    <xf numFmtId="0" fontId="8" fillId="0" borderId="22" xfId="0" applyFont="1" applyFill="1" applyBorder="1" applyAlignment="1">
      <alignment horizontal="left" vertical="top"/>
    </xf>
    <xf numFmtId="9" fontId="8" fillId="0" borderId="23" xfId="0" applyNumberFormat="1" applyFont="1" applyFill="1" applyBorder="1" applyAlignment="1">
      <alignment horizontal="left" vertical="top"/>
    </xf>
    <xf numFmtId="0" fontId="8" fillId="0" borderId="22" xfId="0" applyFont="1" applyFill="1" applyBorder="1" applyAlignment="1">
      <alignment vertical="top"/>
    </xf>
    <xf numFmtId="0" fontId="8" fillId="0" borderId="23" xfId="0" applyFont="1" applyFill="1" applyBorder="1" applyAlignment="1">
      <alignment horizontal="left" vertical="top"/>
    </xf>
    <xf numFmtId="9" fontId="8" fillId="0" borderId="0" xfId="0" applyNumberFormat="1" applyFont="1" applyFill="1" applyAlignment="1">
      <alignment horizontal="center" vertical="top"/>
    </xf>
    <xf numFmtId="9" fontId="8" fillId="0" borderId="28" xfId="0" applyNumberFormat="1" applyFont="1" applyFill="1" applyBorder="1" applyAlignment="1">
      <alignment horizontal="left" vertical="top"/>
    </xf>
    <xf numFmtId="9" fontId="8" fillId="0" borderId="22" xfId="0" applyNumberFormat="1" applyFont="1" applyFill="1" applyBorder="1" applyAlignment="1">
      <alignment horizontal="left" vertical="top"/>
    </xf>
    <xf numFmtId="1" fontId="8" fillId="0" borderId="23" xfId="0" applyNumberFormat="1" applyFont="1" applyFill="1" applyBorder="1" applyAlignment="1">
      <alignment horizontal="left" vertical="top"/>
    </xf>
    <xf numFmtId="0" fontId="8" fillId="0" borderId="24" xfId="0" applyFont="1" applyFill="1" applyBorder="1" applyAlignment="1">
      <alignment vertical="top"/>
    </xf>
    <xf numFmtId="9" fontId="8" fillId="0" borderId="25"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1" xfId="0" applyFont="1" applyFill="1" applyBorder="1" applyAlignment="1">
      <alignment horizontal="left" vertical="top"/>
    </xf>
    <xf numFmtId="0" fontId="7" fillId="0" borderId="12" xfId="0" applyFont="1" applyFill="1" applyBorder="1" applyAlignment="1">
      <alignment horizontal="left" vertical="top"/>
    </xf>
    <xf numFmtId="0" fontId="8" fillId="0" borderId="24" xfId="0" applyFont="1" applyFill="1" applyBorder="1" applyAlignment="1">
      <alignment horizontal="left" vertical="top"/>
    </xf>
    <xf numFmtId="0" fontId="8" fillId="0" borderId="7" xfId="0" applyFont="1" applyFill="1" applyBorder="1" applyAlignment="1">
      <alignment horizontal="left" vertical="top"/>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9" fontId="8" fillId="0" borderId="23" xfId="0" applyNumberFormat="1" applyFont="1" applyFill="1" applyBorder="1" applyAlignment="1">
      <alignment vertical="top"/>
    </xf>
    <xf numFmtId="9" fontId="8" fillId="0" borderId="0" xfId="0" applyNumberFormat="1" applyFont="1" applyFill="1" applyAlignment="1">
      <alignment vertical="top"/>
    </xf>
    <xf numFmtId="10" fontId="8" fillId="0" borderId="13" xfId="0" applyNumberFormat="1" applyFont="1" applyFill="1" applyBorder="1" applyAlignment="1">
      <alignment horizontal="left" vertical="top"/>
    </xf>
    <xf numFmtId="10" fontId="8" fillId="0" borderId="0" xfId="0" applyNumberFormat="1" applyFont="1" applyFill="1" applyAlignment="1">
      <alignment horizontal="left" vertical="top"/>
    </xf>
    <xf numFmtId="10" fontId="8" fillId="0" borderId="14" xfId="0" applyNumberFormat="1" applyFont="1" applyFill="1" applyBorder="1" applyAlignment="1">
      <alignment horizontal="left" vertical="top"/>
    </xf>
    <xf numFmtId="0" fontId="7" fillId="0" borderId="0" xfId="0" applyFont="1" applyFill="1" applyAlignment="1">
      <alignment vertical="top"/>
    </xf>
    <xf numFmtId="0" fontId="8" fillId="0" borderId="23" xfId="0" applyFont="1" applyFill="1" applyBorder="1" applyAlignment="1">
      <alignment vertical="top"/>
    </xf>
    <xf numFmtId="0" fontId="7" fillId="0" borderId="13" xfId="0" applyFont="1" applyFill="1" applyBorder="1" applyAlignment="1">
      <alignment horizontal="left" vertical="top"/>
    </xf>
    <xf numFmtId="0" fontId="7" fillId="0" borderId="14" xfId="0" applyFont="1" applyFill="1" applyBorder="1" applyAlignment="1">
      <alignment horizontal="left" vertical="top"/>
    </xf>
    <xf numFmtId="9" fontId="8" fillId="0" borderId="7" xfId="0" applyNumberFormat="1" applyFont="1" applyFill="1" applyBorder="1" applyAlignment="1">
      <alignment horizontal="left" vertical="top"/>
    </xf>
    <xf numFmtId="0" fontId="8" fillId="0" borderId="25" xfId="0" applyFont="1" applyFill="1" applyBorder="1" applyAlignment="1">
      <alignment vertical="top"/>
    </xf>
    <xf numFmtId="10" fontId="8" fillId="0" borderId="15" xfId="0" applyNumberFormat="1" applyFont="1" applyFill="1" applyBorder="1" applyAlignment="1">
      <alignment horizontal="left" vertical="top"/>
    </xf>
    <xf numFmtId="10" fontId="8" fillId="0" borderId="9" xfId="0" applyNumberFormat="1" applyFont="1" applyFill="1" applyBorder="1" applyAlignment="1">
      <alignment horizontal="left" vertical="top"/>
    </xf>
    <xf numFmtId="10" fontId="8" fillId="0" borderId="16" xfId="0" applyNumberFormat="1" applyFont="1" applyFill="1" applyBorder="1" applyAlignment="1">
      <alignment horizontal="left" vertical="top"/>
    </xf>
    <xf numFmtId="0" fontId="7" fillId="0" borderId="17" xfId="0" applyFont="1" applyFill="1" applyBorder="1" applyAlignment="1">
      <alignment horizontal="left" vertical="top"/>
    </xf>
    <xf numFmtId="0" fontId="7" fillId="0" borderId="0" xfId="0" applyFont="1" applyFill="1" applyAlignment="1">
      <alignment vertical="top" wrapText="1"/>
    </xf>
    <xf numFmtId="0" fontId="7" fillId="0" borderId="7" xfId="0" applyFont="1" applyFill="1" applyBorder="1" applyAlignment="1">
      <alignment vertical="top"/>
    </xf>
    <xf numFmtId="0" fontId="7" fillId="0" borderId="7" xfId="0" applyFont="1" applyFill="1" applyBorder="1" applyAlignment="1">
      <alignment horizontal="center" vertical="top"/>
    </xf>
    <xf numFmtId="0" fontId="7" fillId="0" borderId="7" xfId="0" applyFont="1" applyFill="1" applyBorder="1" applyAlignment="1">
      <alignment vertical="top" wrapText="1"/>
    </xf>
    <xf numFmtId="0" fontId="7" fillId="0" borderId="7" xfId="0" applyFont="1" applyFill="1" applyBorder="1" applyAlignment="1">
      <alignment horizontal="left" vertical="top" wrapText="1"/>
    </xf>
    <xf numFmtId="0" fontId="7" fillId="0" borderId="7" xfId="0" applyFont="1" applyFill="1" applyBorder="1" applyAlignment="1">
      <alignment horizontal="left" vertical="top"/>
    </xf>
    <xf numFmtId="14" fontId="8" fillId="0" borderId="0" xfId="0" applyNumberFormat="1" applyFont="1" applyFill="1" applyAlignment="1">
      <alignment vertical="top"/>
    </xf>
    <xf numFmtId="49" fontId="8" fillId="0" borderId="0" xfId="0" applyNumberFormat="1" applyFont="1" applyFill="1" applyAlignment="1">
      <alignment horizontal="left" vertical="top" wrapText="1"/>
    </xf>
    <xf numFmtId="14" fontId="8" fillId="0" borderId="0" xfId="0" applyNumberFormat="1" applyFont="1" applyFill="1" applyAlignment="1">
      <alignment horizontal="left" vertical="top" wrapText="1"/>
    </xf>
    <xf numFmtId="0" fontId="9" fillId="0" borderId="0" xfId="3" applyFont="1" applyFill="1" applyBorder="1" applyAlignment="1">
      <alignment horizontal="left" vertical="top"/>
    </xf>
    <xf numFmtId="49" fontId="7" fillId="0" borderId="0" xfId="2" applyNumberFormat="1" applyFont="1" applyFill="1" applyBorder="1" applyAlignment="1">
      <alignment vertical="top" wrapText="1"/>
    </xf>
    <xf numFmtId="0" fontId="9" fillId="0" borderId="0" xfId="3" applyFont="1" applyFill="1" applyAlignment="1">
      <alignment horizontal="left" vertical="top"/>
    </xf>
    <xf numFmtId="49" fontId="7" fillId="0" borderId="0" xfId="0" applyNumberFormat="1" applyFont="1" applyFill="1" applyAlignment="1">
      <alignment vertical="top" wrapText="1"/>
    </xf>
    <xf numFmtId="14" fontId="8" fillId="0" borderId="0" xfId="0" applyNumberFormat="1" applyFont="1" applyFill="1" applyAlignment="1">
      <alignment vertical="top" wrapText="1"/>
    </xf>
    <xf numFmtId="0" fontId="9" fillId="0" borderId="0" xfId="3" applyFont="1" applyFill="1" applyAlignment="1">
      <alignment vertical="top"/>
    </xf>
    <xf numFmtId="49" fontId="8" fillId="0" borderId="17" xfId="2" applyNumberFormat="1" applyFont="1" applyFill="1" applyBorder="1" applyAlignment="1">
      <alignment horizontal="center" vertical="top" wrapText="1"/>
    </xf>
    <xf numFmtId="1" fontId="8" fillId="0" borderId="0" xfId="2" applyNumberFormat="1" applyFont="1" applyFill="1" applyBorder="1" applyAlignment="1">
      <alignment horizontal="center" vertical="top" wrapText="1"/>
    </xf>
    <xf numFmtId="14" fontId="8" fillId="0" borderId="0" xfId="2" applyNumberFormat="1" applyFont="1" applyFill="1" applyBorder="1" applyAlignment="1">
      <alignment horizontal="left" vertical="top" wrapText="1"/>
    </xf>
    <xf numFmtId="0" fontId="8" fillId="0" borderId="0" xfId="2" applyFont="1" applyFill="1" applyBorder="1" applyAlignment="1">
      <alignment vertical="top" wrapText="1"/>
    </xf>
    <xf numFmtId="0" fontId="9" fillId="0" borderId="0" xfId="3" applyFont="1" applyFill="1" applyBorder="1" applyAlignment="1">
      <alignment vertical="top" wrapText="1"/>
    </xf>
    <xf numFmtId="0" fontId="9" fillId="0" borderId="0" xfId="3" applyFont="1" applyFill="1"/>
    <xf numFmtId="0" fontId="9" fillId="0" borderId="18" xfId="3" applyFont="1" applyFill="1" applyBorder="1" applyAlignment="1">
      <alignment vertical="top"/>
    </xf>
    <xf numFmtId="0" fontId="9" fillId="0" borderId="8" xfId="3" applyFont="1" applyFill="1" applyBorder="1" applyAlignment="1">
      <alignment horizontal="left" vertical="top"/>
    </xf>
    <xf numFmtId="0" fontId="9" fillId="0" borderId="0" xfId="3" applyFont="1" applyFill="1" applyBorder="1" applyAlignment="1">
      <alignment horizontal="left" vertical="top" wrapText="1"/>
    </xf>
    <xf numFmtId="0" fontId="8" fillId="0" borderId="0" xfId="0" applyFont="1" applyFill="1" applyAlignment="1">
      <alignment horizontal="left" vertical="top" wrapText="1"/>
    </xf>
    <xf numFmtId="0" fontId="9" fillId="0" borderId="0" xfId="3" applyFont="1" applyFill="1" applyBorder="1" applyAlignment="1">
      <alignment vertical="top"/>
    </xf>
    <xf numFmtId="0" fontId="9" fillId="0" borderId="0" xfId="0" applyFont="1" applyFill="1" applyAlignment="1">
      <alignment vertical="top" wrapText="1"/>
    </xf>
    <xf numFmtId="0" fontId="10" fillId="0" borderId="0" xfId="0" applyFont="1" applyFill="1" applyAlignment="1">
      <alignment horizontal="left" vertical="top" wrapText="1"/>
    </xf>
    <xf numFmtId="1" fontId="7" fillId="0" borderId="0" xfId="0" applyNumberFormat="1" applyFont="1" applyFill="1" applyAlignment="1">
      <alignment horizontal="center" vertical="top"/>
    </xf>
    <xf numFmtId="14" fontId="7" fillId="0" borderId="0" xfId="0" applyNumberFormat="1" applyFont="1" applyFill="1" applyAlignment="1">
      <alignment horizontal="left" vertical="top" wrapText="1"/>
    </xf>
    <xf numFmtId="49" fontId="7" fillId="0" borderId="0" xfId="0" applyNumberFormat="1" applyFont="1" applyFill="1" applyAlignment="1">
      <alignment horizontal="left" vertical="top"/>
    </xf>
    <xf numFmtId="14" fontId="7" fillId="0" borderId="0" xfId="0" applyNumberFormat="1" applyFont="1" applyFill="1" applyAlignment="1">
      <alignment horizontal="left" vertical="top"/>
    </xf>
    <xf numFmtId="49" fontId="8" fillId="0" borderId="17" xfId="0" applyNumberFormat="1" applyFont="1" applyFill="1" applyBorder="1" applyAlignment="1">
      <alignment horizontal="center" vertical="top"/>
    </xf>
    <xf numFmtId="14" fontId="8" fillId="0" borderId="0" xfId="0" applyNumberFormat="1" applyFont="1" applyFill="1" applyAlignment="1">
      <alignment horizontal="center" vertical="top" wrapText="1"/>
    </xf>
    <xf numFmtId="14" fontId="8" fillId="0" borderId="0" xfId="0" applyNumberFormat="1" applyFont="1" applyFill="1" applyAlignment="1">
      <alignment horizontal="center" vertical="top"/>
    </xf>
    <xf numFmtId="0" fontId="8" fillId="0" borderId="17" xfId="0" applyFont="1" applyFill="1" applyBorder="1" applyAlignment="1">
      <alignment horizontal="center" vertical="top"/>
    </xf>
  </cellXfs>
  <cellStyles count="4">
    <cellStyle name="Hyperlink" xfId="3" builtinId="8"/>
    <cellStyle name="Normal" xfId="0" builtinId="0"/>
    <cellStyle name="Normal 2" xfId="1" xr:uid="{00000000-0005-0000-0000-000001000000}"/>
    <cellStyle name="Output" xfId="2" builtinId="21"/>
  </cellStyles>
  <dxfs count="0"/>
  <tableStyles count="0" defaultTableStyle="TableStyleMedium2" defaultPivotStyle="PivotStyleMedium9"/>
  <colors>
    <mruColors>
      <color rgb="FF0000FF"/>
      <color rgb="FFFFFFCC"/>
      <color rgb="FFCCFF66"/>
      <color rgb="FF99FF33"/>
      <color rgb="FF00FFFF"/>
      <color rgb="FFFF99FF"/>
      <color rgb="FFFFCCFF"/>
      <color rgb="FFCC99FF"/>
      <color rgb="FFFF5050"/>
      <color rgb="FFD5E4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164166</xdr:colOff>
      <xdr:row>8</xdr:row>
      <xdr:rowOff>128867</xdr:rowOff>
    </xdr:from>
    <xdr:to>
      <xdr:col>3</xdr:col>
      <xdr:colOff>1745876</xdr:colOff>
      <xdr:row>12</xdr:row>
      <xdr:rowOff>92449</xdr:rowOff>
    </xdr:to>
    <xdr:sp macro="" textlink="">
      <xdr:nvSpPr>
        <xdr:cNvPr id="4" name="TextBox 1">
          <a:extLst>
            <a:ext uri="{FF2B5EF4-FFF2-40B4-BE49-F238E27FC236}">
              <a16:creationId xmlns:a16="http://schemas.microsoft.com/office/drawing/2014/main" id="{35998F84-F144-4EE5-9643-A0658A778D28}"/>
            </a:ext>
          </a:extLst>
        </xdr:cNvPr>
        <xdr:cNvSpPr txBox="1"/>
      </xdr:nvSpPr>
      <xdr:spPr>
        <a:xfrm>
          <a:off x="164166" y="1424267"/>
          <a:ext cx="5753660" cy="69700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800" b="1">
              <a:solidFill>
                <a:schemeClr val="tx1"/>
              </a:solidFill>
            </a:rPr>
            <a:t>DO</a:t>
          </a:r>
          <a:r>
            <a:rPr lang="en-GB" sz="1800" b="1" baseline="0">
              <a:solidFill>
                <a:schemeClr val="tx1"/>
              </a:solidFill>
            </a:rPr>
            <a:t> NOT ENTER ANY DATA/TEXT IN CELLS SHADED GREY AS THEY ARE AUTOMATICALLY CALCULATED.</a:t>
          </a:r>
          <a:endParaRPr lang="en-GB" sz="1800" b="1">
            <a:solidFill>
              <a:schemeClr val="tx1"/>
            </a:solidFill>
          </a:endParaRPr>
        </a:p>
      </xdr:txBody>
    </xdr:sp>
    <xdr:clientData/>
  </xdr:twoCellAnchor>
  <xdr:twoCellAnchor>
    <xdr:from>
      <xdr:col>0</xdr:col>
      <xdr:colOff>155015</xdr:colOff>
      <xdr:row>13</xdr:row>
      <xdr:rowOff>53602</xdr:rowOff>
    </xdr:from>
    <xdr:to>
      <xdr:col>3</xdr:col>
      <xdr:colOff>1669675</xdr:colOff>
      <xdr:row>19</xdr:row>
      <xdr:rowOff>25026</xdr:rowOff>
    </xdr:to>
    <xdr:sp macro="" textlink="">
      <xdr:nvSpPr>
        <xdr:cNvPr id="3" name="TextBox 5">
          <a:extLst>
            <a:ext uri="{FF2B5EF4-FFF2-40B4-BE49-F238E27FC236}">
              <a16:creationId xmlns:a16="http://schemas.microsoft.com/office/drawing/2014/main" id="{DBFFC823-B81A-4740-BC6B-B1FE22F1B00B}"/>
            </a:ext>
            <a:ext uri="{147F2762-F138-4A5C-976F-8EAC2B608ADB}">
              <a16:predDERef xmlns:a16="http://schemas.microsoft.com/office/drawing/2014/main" pred="{35998F84-F144-4EE5-9643-A0658A778D28}"/>
            </a:ext>
          </a:extLst>
        </xdr:cNvPr>
        <xdr:cNvSpPr txBox="1"/>
      </xdr:nvSpPr>
      <xdr:spPr>
        <a:xfrm>
          <a:off x="155015" y="2406277"/>
          <a:ext cx="8125010" cy="1285874"/>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800" b="1" i="0" u="none" strike="noStrike" kern="0" cap="none" spc="0" normalizeH="0" baseline="0" noProof="0">
              <a:ln>
                <a:noFill/>
              </a:ln>
              <a:solidFill>
                <a:schemeClr val="tx1"/>
              </a:solidFill>
              <a:effectLst/>
              <a:uLnTx/>
              <a:uFillTx/>
              <a:latin typeface="Calibri" panose="020F0502020204030204"/>
              <a:ea typeface="+mn-ea"/>
              <a:cs typeface="+mn-cs"/>
            </a:rPr>
            <a:t>PLEASE DO NOT;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800" b="1" i="0" u="none" strike="noStrike" kern="0" cap="none" spc="0" normalizeH="0" baseline="0" noProof="0">
              <a:ln>
                <a:noFill/>
              </a:ln>
              <a:solidFill>
                <a:schemeClr val="tx1"/>
              </a:solidFill>
              <a:effectLst/>
              <a:uLnTx/>
              <a:uFillTx/>
              <a:latin typeface="Calibri" panose="020F0502020204030204"/>
              <a:ea typeface="+mn-ea"/>
              <a:cs typeface="+mn-cs"/>
            </a:rPr>
            <a:t>1. AMEND ANY COLUMN WITH STAFF NAMES IN;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800" b="1" i="0" u="none" strike="noStrike" kern="0" cap="none" spc="0" normalizeH="0" baseline="0" noProof="0">
              <a:ln>
                <a:noFill/>
              </a:ln>
              <a:solidFill>
                <a:schemeClr val="tx1"/>
              </a:solidFill>
              <a:effectLst/>
              <a:uLnTx/>
              <a:uFillTx/>
              <a:latin typeface="Calibri" panose="020F0502020204030204"/>
              <a:ea typeface="+mn-ea"/>
              <a:cs typeface="+mn-cs"/>
            </a:rPr>
            <a:t>2. ADD FILTERS TO ANY COLUMNS.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4" dT="2023-07-29T11:42:25.05" personId="{00000000-0000-0000-0000-000000000000}" id="{D57DBF06-A432-492E-9AF2-0970C8EC3137}">
    <text>Are we changing this to Maldon 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shanley@collingwood.school" TargetMode="External"/><Relationship Id="rId21" Type="http://schemas.openxmlformats.org/officeDocument/2006/relationships/hyperlink" Target="mailto:cvaughan@honywoodschool.com" TargetMode="External"/><Relationship Id="rId63" Type="http://schemas.openxmlformats.org/officeDocument/2006/relationships/hyperlink" Target="mailto:N.gable@chippinghill.essex.sch.uk" TargetMode="External"/><Relationship Id="rId159" Type="http://schemas.openxmlformats.org/officeDocument/2006/relationships/hyperlink" Target="mailto:sappleton-white@beaulieuparkschool.com" TargetMode="External"/><Relationship Id="rId170" Type="http://schemas.openxmlformats.org/officeDocument/2006/relationships/hyperlink" Target="mailto:SMA@boswells-school.com" TargetMode="External"/><Relationship Id="rId226" Type="http://schemas.openxmlformats.org/officeDocument/2006/relationships/hyperlink" Target="mailto:s.gurbutt.devere.essex@dbprimary.com" TargetMode="External"/><Relationship Id="rId268" Type="http://schemas.openxmlformats.org/officeDocument/2006/relationships/hyperlink" Target="mailto:head@finchingfieldacademy.com" TargetMode="External"/><Relationship Id="rId32" Type="http://schemas.openxmlformats.org/officeDocument/2006/relationships/hyperlink" Target="mailto:admin@stmichealscofe.essex.sch.uk" TargetMode="External"/><Relationship Id="rId74" Type="http://schemas.openxmlformats.org/officeDocument/2006/relationships/hyperlink" Target="mailto:head@cathedralschool.essex.sch.uk" TargetMode="External"/><Relationship Id="rId128" Type="http://schemas.openxmlformats.org/officeDocument/2006/relationships/hyperlink" Target="mailto:head@st-marys-woodham.essex.sch.uk" TargetMode="External"/><Relationship Id="rId5" Type="http://schemas.openxmlformats.org/officeDocument/2006/relationships/hyperlink" Target="mailto:e.lester@rivenhall.essex.sch.uk" TargetMode="External"/><Relationship Id="rId181" Type="http://schemas.openxmlformats.org/officeDocument/2006/relationships/hyperlink" Target="https://www.google.co.uk/search?q=beaulieu+park+school&amp;rls=com.microsoft%3Aen-GB%3A%7Breferrer%3Asource%7D&amp;ei=NtpTZK2hKJPygQbpuIPgDQ&amp;gs_ssp=eJzj4tVP1zc0zDBOyaowMkgzYLRSNagwMU-xSLU0NTMyMTYySbJMsjKosDBOTUyxSDE2N0pLTEk2TfUSSUpNLM3JTC1VKEgsylYoTs7Iz88BADNuFyM&amp;oq=Beauliau+&amp;gs_lcp=Cgxnd3Mtd2l6LXNlcnAQARgAMg0ILhCABBDHARCvARAKMgcIABCABBAKMgcIABCABBAKMg0IABCABBCxAxCDARAKMgsIABCKBRCxAxCDATIQCC4QgAQQsQMQxwEQrwEQCjIHCAAQgAQQCjIHCAAQgAQQCjIHCAAQgAQQCjINCC4QgAQQsQMQgwEQCjIbCC4QgAQQxwEQrwEQChCXBRDcBBDeBBDgBBgCOgoIABBHENYEELADOgoIABCKBRCwAxBDOhUILhCKBRDHARCvARDIAxCwAxBDGAE6DwguEIoFEMgDELADEEMYATobCC4QigUQyAMQsAMQQxCLAxCYAxCoAxCaAxgBOhsILhCKBRDIAxCwAxBDEIsDEKgDEJoDEJgDGAE6BwgAEIoFEEM6DQguEIoFEMcBEK8BEEM6CgguEIoFENQCEEM6DgguEIAEELEDEMcBENEDOgsIABCABBCxAxCDAToUCC4QgAQQsQMQgwEQxwEQ0QMQ1AI6BQgAEIAEOhEILhCABBCxAxCDARDHARDRAzoICAAQigUQkQI6DgguEIoFELEDEIMBENQCOggILhCABBCxAzoFCC4QgAQ6CwgAEIoFELEDEJECOgsILhCABBCxAxCDAToOCC4QgAQQsQMQgwEQ1AI6DgguEIoFEMcBEK8BEJECOgsILhCABBCxAxDUAjoLCC4QgAQQxwEQrwE6CAgAEIAEELEDOggILhCxAxCABDoOCC4QgAQQsQMQxwEQrwE6GQguEIAEEMcBEK8BEJcFENwEEN4EEOAEGAI6BwguEIAEEAo6FQguEIAEEAoQlwUQ3AQQ3gQQ4AQYAjoLCAAQBRAeEPEEEApKBAhBGABQ5wtYsDBg2G1oAXABeACAAcgCiAGVGpIBBzAuNS45LjGYAQCgAQHIARS4AQLAAQHaAQYIARABGAjaAQYIAhABGBQ&amp;sclient=gws-wiz-serp&amp;safe=active&amp;ssui=on" TargetMode="External"/><Relationship Id="rId237" Type="http://schemas.openxmlformats.org/officeDocument/2006/relationships/hyperlink" Target="mailto:scraig@st-peters.essex.sch.uk" TargetMode="External"/><Relationship Id="rId279" Type="http://schemas.openxmlformats.org/officeDocument/2006/relationships/drawing" Target="../drawings/drawing1.xml"/><Relationship Id="rId22" Type="http://schemas.openxmlformats.org/officeDocument/2006/relationships/hyperlink" Target="mailto:rachel.niven@st-peterscofe.essex.sch.uk" TargetMode="External"/><Relationship Id="rId43" Type="http://schemas.openxmlformats.org/officeDocument/2006/relationships/hyperlink" Target="mailto:maggie.ryan@notleyhigh.com" TargetMode="External"/><Relationship Id="rId64" Type="http://schemas.openxmlformats.org/officeDocument/2006/relationships/hyperlink" Target="mailto:MBaker2@ourladyimmaculate.essex.sch.uk" TargetMode="External"/><Relationship Id="rId118" Type="http://schemas.openxmlformats.org/officeDocument/2006/relationships/hyperlink" Target="mailto:head@st-josephspri.essex.sch.uk" TargetMode="External"/><Relationship Id="rId139" Type="http://schemas.openxmlformats.org/officeDocument/2006/relationships/hyperlink" Target="mailto:maggiel@edithborthwick.essex.sch.uk" TargetMode="External"/><Relationship Id="rId85" Type="http://schemas.openxmlformats.org/officeDocument/2006/relationships/hyperlink" Target="mailto:senco@hatfieldpeverel.essex.sch.uk" TargetMode="External"/><Relationship Id="rId150" Type="http://schemas.openxmlformats.org/officeDocument/2006/relationships/hyperlink" Target="mailto:Head@st-margaretscofe.essex.sch.uk" TargetMode="External"/><Relationship Id="rId171" Type="http://schemas.openxmlformats.org/officeDocument/2006/relationships/hyperlink" Target="mailto:JDonaldson@beaulieuparkschool.com" TargetMode="External"/><Relationship Id="rId192" Type="http://schemas.openxmlformats.org/officeDocument/2006/relationships/hyperlink" Target="mailto:irbowyer@boreham.essex.sch.uk" TargetMode="External"/><Relationship Id="rId206" Type="http://schemas.openxmlformats.org/officeDocument/2006/relationships/hyperlink" Target="mailto:senco@roxwell.essex.sch.uk" TargetMode="External"/><Relationship Id="rId227" Type="http://schemas.openxmlformats.org/officeDocument/2006/relationships/hyperlink" Target="mailto:head@gosfield-pri.essex.sch.uk" TargetMode="External"/><Relationship Id="rId248" Type="http://schemas.openxmlformats.org/officeDocument/2006/relationships/hyperlink" Target="mailto:MaxineHarrington@Inspiresmat.co.uk%20&amp;%20DanielSheehan@Inspiresmat.co.uk" TargetMode="External"/><Relationship Id="rId269" Type="http://schemas.openxmlformats.org/officeDocument/2006/relationships/hyperlink" Target="mailto:M.Pattullo@larkrise.essex.sch.uk" TargetMode="External"/><Relationship Id="rId12" Type="http://schemas.openxmlformats.org/officeDocument/2006/relationships/hyperlink" Target="mailto:inclusion@moulsham-jun.essex.sch.uk" TargetMode="External"/><Relationship Id="rId33" Type="http://schemas.openxmlformats.org/officeDocument/2006/relationships/hyperlink" Target="mailto:anna%20graham%20%3cagraham@stmichaelscofe.com" TargetMode="External"/><Relationship Id="rId108" Type="http://schemas.openxmlformats.org/officeDocument/2006/relationships/hyperlink" Target="mailto:executive.head@maldon-tkat.org,%20head@maldon-tkat.org" TargetMode="External"/><Relationship Id="rId129" Type="http://schemas.openxmlformats.org/officeDocument/2006/relationships/hyperlink" Target="mailto:head@st-marys-woodham.essex.sch.uk" TargetMode="External"/><Relationship Id="rId280" Type="http://schemas.openxmlformats.org/officeDocument/2006/relationships/vmlDrawing" Target="../drawings/vmlDrawing1.vml"/><Relationship Id="rId54" Type="http://schemas.openxmlformats.org/officeDocument/2006/relationships/hyperlink" Target="mailto:lcrouch@downham-ceap.essex.sch.uk" TargetMode="External"/><Relationship Id="rId75" Type="http://schemas.openxmlformats.org/officeDocument/2006/relationships/hyperlink" Target="mailto:sen@cathedralschool.essex.sch.uk" TargetMode="External"/><Relationship Id="rId96" Type="http://schemas.openxmlformats.org/officeDocument/2006/relationships/hyperlink" Target="mailto:Lorna.Rae-Shearing@dcvst.org" TargetMode="External"/><Relationship Id="rId140" Type="http://schemas.openxmlformats.org/officeDocument/2006/relationships/hyperlink" Target="mailto:senco@johnrayinfants.sch.uk" TargetMode="External"/><Relationship Id="rId161" Type="http://schemas.openxmlformats.org/officeDocument/2006/relationships/hyperlink" Target="mailto:sen@chancellorpark.essex.sch.uk" TargetMode="External"/><Relationship Id="rId182" Type="http://schemas.openxmlformats.org/officeDocument/2006/relationships/hyperlink" Target="https://www.google.co.uk/search?q=barnes+farm+infants+school&amp;rls=com.microsoft%3Aen-GB%3A%7Breferrer%3Asource%7D&amp;ei=kNpTZOTZBcedgQaTi5ugAQ&amp;gs_ssp=eJzj4tFP1zcsKDAqM0gvqDBgtFI1qDAxT7FItTQ0NDdKTjUxNE2xMqhIMU9KNjWysDBPSU4zNEsx8ZJKSizKSy1WSEssylXIzEtLzCspVihOzsjPzwEAzJIZXg&amp;oq=barnes+farm+infants+&amp;gs_lcp=Cgxnd3Mtd2l6LXNlcnAQARgAMgsILhCABBDHARCvATIFCAAQgAQyBggAEBYQHjIGCAAQFhAeMgYIABAWEB4yBggAEBYQHjIGCAAQFhAeMgYIABAWEB4yCAgAEIoFEIYDMggIABCKBRCGAzoKCAAQRxDWBBCwAzoQCC4QigUQxwEQrwEQsAMQQzoKCAAQigUQsAMQQzoVCC4QigUQxwEQrwEQyAMQsAMQQxgBOhUILhCKBRDHARDRAxDIAxCwAxBDGAE6DQguEK8BEMcBEIoFEEM6GwguEK8BEMcBEIoFEEMQlwUQ3AQQ3gQQ4AQYAjoVCC4QigUQxwEQrwEQ6gIQtAIQQxgDOhUILhCKBRDHARDRAxDqAhC0AhBDGAM6DwgAEIoFEOoCELQCEEMYAzoTCAAQjwEQ6gIQtAIQjAMQ5QIYBDoTCC4QjwEQ6gIQtAIQjAMQ5QIYBDoHCAAQigUQQzoNCC4QigUQxwEQrwEQQzoWCC4QigUQsQMQgwEQxwEQ0QMQ1AIQQzoHCC4QigUQQzoOCC4QigUQxwEQrwEQkQI6CAgAEIoFEJECOggIABCABBCxAzoRCC4QgAQQsQMQgwEQxwEQ0QM6CwguEIAEELEDENQCOhEILhCKBRCxAxCDARDHARDRAzoKCAAQigUQyQMQQzoICAAQigUQkgM6CgguEIoFENQCEEM6EAguEIoFELEDEMcBENEDEEM6CAguEIAEELEDOhwILhCKBRDHARCvARCRAhCXBRDcBBDeBBDgBBgCOhMILhCKBRCxAxCDARDHARDRAxBDOhAILhCKBRCxAxDHARCvARBDOggILhCxAxCABDoOCC4QgAQQsQMQxwEQrwE6BQguEIAEOggILhCABBDUAjoOCC4QrwEQxwEQigUQkQI6HAguEK8BEMcBEIoFEJECEJcFENwEEN4EEOAEGAI6CwguEK8BEMcBEIAESgQIQRgAUJQJWLdCYPhsaAJwAXgEgAHOA4gBoS-SAQowLjE0LjUuMi40mAEAoAEBsAEUyAEUwAEB2gEGCAEQARgI2gEGCAIQARgU2gEECAMYB9oBBggEEAEYCg&amp;sclient=gws-wiz-serp&amp;safe=active&amp;ssui=on" TargetMode="External"/><Relationship Id="rId217" Type="http://schemas.openxmlformats.org/officeDocument/2006/relationships/hyperlink" Target="mailto:mr.joy@kelvedonacademy.com" TargetMode="External"/><Relationship Id="rId6" Type="http://schemas.openxmlformats.org/officeDocument/2006/relationships/hyperlink" Target="mailto:julianc@southview.essex.sch.uk%20/%20admin@southview.essex.sch.uk" TargetMode="External"/><Relationship Id="rId238" Type="http://schemas.openxmlformats.org/officeDocument/2006/relationships/hyperlink" Target="mailto:mary.nicholls@steepleprimary.co.uk" TargetMode="External"/><Relationship Id="rId259" Type="http://schemas.openxmlformats.org/officeDocument/2006/relationships/hyperlink" Target="mailto:Laings@taboracademy.co.uk" TargetMode="External"/><Relationship Id="rId23" Type="http://schemas.openxmlformats.org/officeDocument/2006/relationships/hyperlink" Target="mailto:head@beckersgreen.sch.uk" TargetMode="External"/><Relationship Id="rId119" Type="http://schemas.openxmlformats.org/officeDocument/2006/relationships/hyperlink" Target="mailto:drix@trinity-st-marys.essex.sch.uk" TargetMode="External"/><Relationship Id="rId270" Type="http://schemas.openxmlformats.org/officeDocument/2006/relationships/hyperlink" Target="mailto:pdavis@kcat.co.uk" TargetMode="External"/><Relationship Id="rId44" Type="http://schemas.openxmlformats.org/officeDocument/2006/relationships/hyperlink" Target="mailto:esaward@compassps.uk" TargetMode="External"/><Relationship Id="rId65" Type="http://schemas.openxmlformats.org/officeDocument/2006/relationships/hyperlink" Target="mailto:bcj@gbhs.co.uk" TargetMode="External"/><Relationship Id="rId86" Type="http://schemas.openxmlformats.org/officeDocument/2006/relationships/hyperlink" Target="mailto:A.Dean@chattenfreeschool.co.uk" TargetMode="External"/><Relationship Id="rId130" Type="http://schemas.openxmlformats.org/officeDocument/2006/relationships/hyperlink" Target="mailto:head@st-andrewscofe.com" TargetMode="External"/><Relationship Id="rId151" Type="http://schemas.openxmlformats.org/officeDocument/2006/relationships/hyperlink" Target="mailto:head@writtle-jun.essex.sch.uk" TargetMode="External"/><Relationship Id="rId172" Type="http://schemas.openxmlformats.org/officeDocument/2006/relationships/hyperlink" Target="mailto:ZFarmer@barnesfarm-inf.essex.sch.uk" TargetMode="External"/><Relationship Id="rId193" Type="http://schemas.openxmlformats.org/officeDocument/2006/relationships/hyperlink" Target="mailto:senco@broomfield.essex.sch.uk" TargetMode="External"/><Relationship Id="rId207" Type="http://schemas.openxmlformats.org/officeDocument/2006/relationships/hyperlink" Target="mailto:senco@margaretting.essex.sch.uk" TargetMode="External"/><Relationship Id="rId228" Type="http://schemas.openxmlformats.org/officeDocument/2006/relationships/hyperlink" Target="mailto:srowe@holytrinityhalstead.com" TargetMode="External"/><Relationship Id="rId249" Type="http://schemas.openxmlformats.org/officeDocument/2006/relationships/hyperlink" Target="mailto:Lorna.Rae-Shearing@dcvst.org" TargetMode="External"/><Relationship Id="rId13" Type="http://schemas.openxmlformats.org/officeDocument/2006/relationships/hyperlink" Target="mailto:admin@mildmayprimary.org" TargetMode="External"/><Relationship Id="rId109" Type="http://schemas.openxmlformats.org/officeDocument/2006/relationships/hyperlink" Target="mailto:head@burnham-on-crouch.essex.sch.uk" TargetMode="External"/><Relationship Id="rId260" Type="http://schemas.openxmlformats.org/officeDocument/2006/relationships/hyperlink" Target="mailto:kim.adams-howell@hylands-tkat.org" TargetMode="External"/><Relationship Id="rId281" Type="http://schemas.openxmlformats.org/officeDocument/2006/relationships/comments" Target="../comments1.xml"/><Relationship Id="rId34" Type="http://schemas.openxmlformats.org/officeDocument/2006/relationships/hyperlink" Target="mailto:admin@alechunter.com" TargetMode="External"/><Relationship Id="rId55" Type="http://schemas.openxmlformats.org/officeDocument/2006/relationships/hyperlink" Target="mailto:headteacher@priory.essex.sch.uk" TargetMode="External"/><Relationship Id="rId76" Type="http://schemas.openxmlformats.org/officeDocument/2006/relationships/hyperlink" Target="mailto:headteacher@meadgate.essex.sch.uk" TargetMode="External"/><Relationship Id="rId97" Type="http://schemas.openxmlformats.org/officeDocument/2006/relationships/hyperlink" Target="mailto:eve.reynolds@maldon-tkat.org" TargetMode="External"/><Relationship Id="rId120" Type="http://schemas.openxmlformats.org/officeDocument/2006/relationships/hyperlink" Target="mailto:head@trinity-st-marys.essex.sch.uk" TargetMode="External"/><Relationship Id="rId141" Type="http://schemas.openxmlformats.org/officeDocument/2006/relationships/hyperlink" Target="mailto:senco@terling.sch.uk" TargetMode="External"/><Relationship Id="rId7" Type="http://schemas.openxmlformats.org/officeDocument/2006/relationships/hyperlink" Target="mailto:jennys@southview.essex.sch.uk" TargetMode="External"/><Relationship Id="rId162" Type="http://schemas.openxmlformats.org/officeDocument/2006/relationships/hyperlink" Target="mailto:inclusion@perryfields-inf.essex.sch.uk" TargetMode="External"/><Relationship Id="rId183" Type="http://schemas.openxmlformats.org/officeDocument/2006/relationships/hyperlink" Target="https://www.google.co.uk/search?q=chancellor+park+primary+school&amp;rls=com.microsoft%3Aen-GB%3A%7Breferrer%3Asource%7D&amp;ei=eNpTZMmUA7G18gKYnojgDQ&amp;gs_ssp=eJzj4tZP1zcstzRLiy_LMWC0UjWoMDFPsUi1NDA0tkgzNrIwMLQyqDAyN0hKsjAwNgDiJLO0NC-55IzEvOTUnJz8IoWCxKJshYKizNzEokqF4uSM_PwcAOjmGcw&amp;oq=Chancellor+park+&amp;gs_lcp=Cgxnd3Mtd2l6LXNlcnAQARgAMgsILhCvARDHARCABDILCC4QrwEQxwEQgAQyBQgAEIAEMgUIABCABDIFCAAQgAQyBQgAEIAEMgUIABCABDIFCAAQgAQyBQgAEIAEMgUIABCABDIZCC4QrwEQxwEQgAQQlwUQ3AQQ3gQQ4AQYAjoKCAAQRxDWBBCwAzoQCC4QigUQxwEQrwEQsAMQQzoKCAAQigUQsAMQQzoVCC4QigUQxwEQrwEQyAMQsAMQQxgBOhUILhCKBRDHARDRAxDIAxCwAxBDGAE6DQguEK8BEMcBEIoFEEM6GwguEK8BEMcBEIoFEEMQlwUQ3AQQ3gQQ4AQYAjofCC4QigUQxwEQrwEQ6gIQtAIQigMQtwMQ1AMQ5QIYAzoZCAAQigUQ6gIQtAIQigMQtwMQ1AMQ5QIYAzoWCAAQigUQ6gIQtAIQigMQtwMQ5QIYAzoTCAAQjwEQ6gIQtAIQjAMQ5QIYBDoTCC4QjwEQ6gIQtAIQjAMQ5QIYBDoNCC4QigUQxwEQrwEQQzoKCC4QigUQ1AIQQzoHCAAQigUQQzoICAAQgAQQsQM6CwgAEIAEELEDEIMBOg4ILhCABBCxAxDHARDRAzobCC4QigUQxwEQrwEQQxCXBRDcBBDeBBDgBBgCOg4ILhCKBRDHARCvARCRAjoICAAQigUQkQI6BwguEIoFEEM6CwguEIAEELEDENQCOg4ILhCABBCxAxCDARDUAjoLCC4QgAQQsQMQgwE6HAguEIoFEMcBEK8BEJECEJcFENwEEN4EEOAEGAI6EwguEIoFELEDEIMBEMcBENEDEEM6CAguEIAEELEDOhMILhCDARCvARDHARCxAxCKBRBDOgoILhCKBRCxAxBDOhEILhCABBCxAxCDARDHARCvAToOCC4QrwEQxwEQigUQkQI6CwguEIAEEMcBEK8BOhwILhCvARDHARCKBRCRAhCXBRDcBBDeBBDgBBgCOgUILhCABEoECEEYAFDpCFifNmD5SWgCcAF4BIAB2ASIAb0wkgEMMC41LjEwLjIuMC40mAEAoAEBsAEUyAEUwAEB2gEGCAEQARgI2gEGCAIQARgU2gEECAMYB9oBBggEEAEYCg&amp;sclient=gws-wiz-serp&amp;safe=active&amp;ssui=on" TargetMode="External"/><Relationship Id="rId218" Type="http://schemas.openxmlformats.org/officeDocument/2006/relationships/hyperlink" Target="mailto:hed.harvisona@hedingham.essex.sch.uk" TargetMode="External"/><Relationship Id="rId239" Type="http://schemas.openxmlformats.org/officeDocument/2006/relationships/hyperlink" Target="mailto:claire.miller@steepleprimary.co.uk" TargetMode="External"/><Relationship Id="rId250" Type="http://schemas.openxmlformats.org/officeDocument/2006/relationships/hyperlink" Target="mailto:tara.clarke@dcvst.org" TargetMode="External"/><Relationship Id="rId271" Type="http://schemas.openxmlformats.org/officeDocument/2006/relationships/hyperlink" Target="mailto:Ellie.mortimer@dcvst.org" TargetMode="External"/><Relationship Id="rId24" Type="http://schemas.openxmlformats.org/officeDocument/2006/relationships/hyperlink" Target="mailto:admin@bockingstreet.essex.sch.uk" TargetMode="External"/><Relationship Id="rId45" Type="http://schemas.openxmlformats.org/officeDocument/2006/relationships/hyperlink" Target="mailto:senco@rayne.essex.sch.uk" TargetMode="External"/><Relationship Id="rId66" Type="http://schemas.openxmlformats.org/officeDocument/2006/relationships/hyperlink" Target="mailto:lesley.schlanker@baddowhall-inf.essex.sch.uk" TargetMode="External"/><Relationship Id="rId87" Type="http://schemas.openxmlformats.org/officeDocument/2006/relationships/hyperlink" Target="mailto:senco@st-francis.essex.sch.uk" TargetMode="External"/><Relationship Id="rId110" Type="http://schemas.openxmlformats.org/officeDocument/2006/relationships/hyperlink" Target="mailto:kpriest@purleigh.essex.sch.uk" TargetMode="External"/><Relationship Id="rId131" Type="http://schemas.openxmlformats.org/officeDocument/2006/relationships/hyperlink" Target="mailto:l.osborne@kelvedonacademy.com" TargetMode="External"/><Relationship Id="rId152" Type="http://schemas.openxmlformats.org/officeDocument/2006/relationships/hyperlink" Target="mailto:Head@tanglewood.essex.sch.uk" TargetMode="External"/><Relationship Id="rId173" Type="http://schemas.openxmlformats.org/officeDocument/2006/relationships/hyperlink" Target="mailto:Admin@chancellorpark.essex.sch.uk" TargetMode="External"/><Relationship Id="rId194" Type="http://schemas.openxmlformats.org/officeDocument/2006/relationships/hyperlink" Target="mailto:head@broomfield.essex.sch.uk" TargetMode="External"/><Relationship Id="rId208" Type="http://schemas.openxmlformats.org/officeDocument/2006/relationships/hyperlink" Target="https://www.google.co.uk/search?q=lawford+mead+primary&amp;sourceid=ie7&amp;rls=com.microsoft:en-GB:%7breferrer:source%7d&amp;ie=UTF-8&amp;oe=&amp;safe=active&amp;ssui=on" TargetMode="External"/><Relationship Id="rId229" Type="http://schemas.openxmlformats.org/officeDocument/2006/relationships/hyperlink" Target="mailto:spassfield@holytrinityhalstead.com" TargetMode="External"/><Relationship Id="rId240" Type="http://schemas.openxmlformats.org/officeDocument/2006/relationships/hyperlink" Target="mailto:skirk@margaretting.essex.sch.uk" TargetMode="External"/><Relationship Id="rId261" Type="http://schemas.openxmlformats.org/officeDocument/2006/relationships/hyperlink" Target="mailto:jmcmanus@wdf.school" TargetMode="External"/><Relationship Id="rId14" Type="http://schemas.openxmlformats.org/officeDocument/2006/relationships/hyperlink" Target="mailto:afrench@mildmayprimary.org" TargetMode="External"/><Relationship Id="rId35" Type="http://schemas.openxmlformats.org/officeDocument/2006/relationships/hyperlink" Target="mailto:cgillet@alechunter.com" TargetMode="External"/><Relationship Id="rId56" Type="http://schemas.openxmlformats.org/officeDocument/2006/relationships/hyperlink" Target="mailto:yharvey@priory.essex.sch.uk" TargetMode="External"/><Relationship Id="rId77" Type="http://schemas.openxmlformats.org/officeDocument/2006/relationships/hyperlink" Target="mailto:aing@meadgate.essex.sch.uk" TargetMode="External"/><Relationship Id="rId100" Type="http://schemas.openxmlformats.org/officeDocument/2006/relationships/hyperlink" Target="mailto:mrs.lawrence@greattotham.essex.sch.uk" TargetMode="External"/><Relationship Id="rId282" Type="http://schemas.microsoft.com/office/2017/10/relationships/threadedComment" Target="../threadedComments/threadedComment1.xml"/><Relationship Id="rId8" Type="http://schemas.openxmlformats.org/officeDocument/2006/relationships/hyperlink" Target="mailto:jmead@moulshamhigh.org" TargetMode="External"/><Relationship Id="rId98" Type="http://schemas.openxmlformats.org/officeDocument/2006/relationships/hyperlink" Target="mailto:deputy@wentworth.essex.sch.uk" TargetMode="External"/><Relationship Id="rId121" Type="http://schemas.openxmlformats.org/officeDocument/2006/relationships/hyperlink" Target="mailto:R.CLARK@plume.essex.sch.uk" TargetMode="External"/><Relationship Id="rId142" Type="http://schemas.openxmlformats.org/officeDocument/2006/relationships/hyperlink" Target="mailto:Ana.DaPiedade@dcvst.org" TargetMode="External"/><Relationship Id="rId163" Type="http://schemas.openxmlformats.org/officeDocument/2006/relationships/hyperlink" Target="mailto:senco@perryfields-jun.essex.sch.uk" TargetMode="External"/><Relationship Id="rId184" Type="http://schemas.openxmlformats.org/officeDocument/2006/relationships/hyperlink" Target="https://www.google.co.uk/search?q=perryfields+infants&amp;rls=com.microsoft%3Aen-GB%3A%7Breferrer%3Asource%7D&amp;ei=BdtTZMnGMdmO8gK-0ZVg&amp;gs_ssp=eJzj4tZP1zcsKyq0qMjNMmC0UjWoMDFPsUi1NE1OMjEzME42MbYyqEhJTEuyTDYwMbI0t0wyT0vzEi5ILSqqTMtMzUkpVsjMS0vMKykGACStFyI&amp;oq=perryfield+infants&amp;gs_lcp=Cgxnd3Mtd2l6LXNlcnAQARgAMg0ILhANEIAEEMcBEK8BMgcIABANEIAEMgYIABAWEB4yCAgAEBYQHhAPMggIABAFEB4QDTIICAAQigUQhgMyCAgAEIoFEIYDOgoIABBHENYEELADOg0IABBHENYEEMkDELADOgsIABCKBRCSAxCwAzoNCC4QigUQxwEQrwEQQzoFCAAQgAQ6GwguEIoFEMcBEK8BEEMQlwUQ3AQQ3gQQ4AQYATofCC4QigUQxwEQrwEQ6gIQtAIQigMQtwMQ1AMQ5QIYAjoWCAAQigUQ6gIQtAIQigMQtwMQ5QIYAjoTCAAQjwEQ6gIQtAIQjAMQ5QIYAzoTCC4QjwEQ6gIQtAIQjAMQ5QIYAzoHCAAQigUQQzoLCAAQgAQQsQMQgwE6DgguEIoFEMcBEK8BEJECOggIABCKBRCRAjoHCC4QigUQQzoOCC4QgAQQsQMQxwEQ0QM6CAguEIAEELEDOggIABCABBCxAzoQCC4QigUQxwEQrwEQ1AIQQzoLCC4QrwEQxwEQgAQ6CwguEIAEEMcBEK8BOhkILhCvARDHARCABBCXBRDcBBDeBBDgBBgBOg0ILhCABBDHARCvARAKOgcIABCABBAKOhkILhCABBDHARCvARCXBRDcBBDeBBDgBBgBSgQIQRgAUJILWJVIYLpqaAJwAXgEgAHAAogBpSaSAQkwLjExLjEwLjKYAQCgAQGwARTIAQnAAQHaAQYIARABGBTaAQQIAhgH2gEGCAMQARgK&amp;sclient=gws-wiz-serp&amp;safe=active&amp;ssui=on" TargetMode="External"/><Relationship Id="rId219" Type="http://schemas.openxmlformats.org/officeDocument/2006/relationships/hyperlink" Target="mailto:HED.CULLENR@hedingham.essex.sch.uk" TargetMode="External"/><Relationship Id="rId230" Type="http://schemas.openxmlformats.org/officeDocument/2006/relationships/hyperlink" Target="mailto:headteacher@richarddeclare.com" TargetMode="External"/><Relationship Id="rId251" Type="http://schemas.openxmlformats.org/officeDocument/2006/relationships/hyperlink" Target="mailto:state@roxwell.essex.sch.uk" TargetMode="External"/><Relationship Id="rId25" Type="http://schemas.openxmlformats.org/officeDocument/2006/relationships/hyperlink" Target="mailto:senco@bockingstreet.essex.sch.uk" TargetMode="External"/><Relationship Id="rId46" Type="http://schemas.openxmlformats.org/officeDocument/2006/relationships/hyperlink" Target="mailto:Head@rayne.essex.sch.uk" TargetMode="External"/><Relationship Id="rId67" Type="http://schemas.openxmlformats.org/officeDocument/2006/relationships/hyperlink" Target="mailto:head@baddowhall-jun.essex.sch.uk" TargetMode="External"/><Relationship Id="rId272" Type="http://schemas.openxmlformats.org/officeDocument/2006/relationships/hyperlink" Target="mailto:head@coldnorton.essex.sch.uk" TargetMode="External"/><Relationship Id="rId88" Type="http://schemas.openxmlformats.org/officeDocument/2006/relationships/hyperlink" Target="mailto:suden@cressing.essex.sch.uk" TargetMode="External"/><Relationship Id="rId111" Type="http://schemas.openxmlformats.org/officeDocument/2006/relationships/hyperlink" Target="mailto:clebeau@wdf.school" TargetMode="External"/><Relationship Id="rId132" Type="http://schemas.openxmlformats.org/officeDocument/2006/relationships/hyperlink" Target="mailto:mwood@honywoodschool.com" TargetMode="External"/><Relationship Id="rId153" Type="http://schemas.openxmlformats.org/officeDocument/2006/relationships/hyperlink" Target="mailto:fmr@gbhs.co.uk" TargetMode="External"/><Relationship Id="rId174" Type="http://schemas.openxmlformats.org/officeDocument/2006/relationships/hyperlink" Target="mailto:head@tyrrells.essex.sch.uk" TargetMode="External"/><Relationship Id="rId195" Type="http://schemas.openxmlformats.org/officeDocument/2006/relationships/hyperlink" Target="mailto:senco@fordend.essex.sch.uk" TargetMode="External"/><Relationship Id="rId209" Type="http://schemas.openxmlformats.org/officeDocument/2006/relationships/hyperlink" Target="https://www.google.co.uk/search?q=tanglewood+nursery&amp;sca_esv=559020407&amp;rls=com.microsoft%3Aen-GB%3A%7Breferrer%3Asource%7D&amp;ei=73DkZJf4B8G7hbIPl9uEmA0&amp;gs_ssp=eJzj4tFP1zfMSDbKMklLzzJgtFI1qDAxT7FITbI0STVOTTEwNU-zMqgwTUk2MLRMTDKxTEpLsUxJ8xIqScxLz0ktz89PUcgrLSpOLaoEAB7vF1Q&amp;oq=Tanglewood&amp;gs_lp=Egxnd3Mtd2l6LXNlcnAiClRhbmdsZXdvb2QqAggAMg4QLhiKBRjHARivARiRAjIOEC4YgAQYsQMYxwEYrwEyERAuGIAEGLEDGIMBGMcBGNEDMgsQABiABBixAxiDATILEC4YrwEYxwEYgAQyBRAAGIAEMgUQABiABDILEC4YgAQYxwEYrwEyBRAAGIAEMgUQABiABEjiK1AAWMEZcAN4AZABAJgBxQKgAf4RqgEHMC44LjMuMbgBAcgBAPgBAagCCsICFxAAGIoFGOoCGLQCGIoDGLcDGOUC2AEBwgIWEAAYAxiPARjqAhi0AhiMAxjlAtgBAsICFhAuGAMYjwEY6gIYtAIYjAMY5QLYAQLCAggQABiKBRiRAsICBxAuGIoFGEPCAg0QLhiKBRjHARjRAxhDwgILEC4YgAQYxwEY0QPCAgcQABiKBRhDwgILEC4YgAQYsQMYgwHCAh0QLhiKBRjHARivARiRAhiXBRjcBBjeBBjgBNgBA8ICDRAuGIoFGMcBGK8BGEPCAggQLhiKBRiRAsICChAuGIoFGLEDGEPCAgsQABiKBRixAxiRAsICCBAAGIAEGLEDwgIIEC4YgAQYsQPCAg0QLhiKBRixAxiDARhDwgIKEAAYigUYsQMYQ8ICCxAAGIoFGLEDGIMBwgIgEC4YgAQYsQMYgwEYxwEY0QMYlwUY3AQY3gQY4ATYAQPCAgUQLhiABMICBxAAGIAEGArCAg0QLhiABBjHARjRAxgK4gMEGAAgQYgGAboGBAgBGAe6BgQIAhgKugYGCAMQARgU&amp;sclient=gws-wiz-serp&amp;safe=active&amp;ssui=on" TargetMode="External"/><Relationship Id="rId220" Type="http://schemas.openxmlformats.org/officeDocument/2006/relationships/hyperlink" Target="mailto:kriddleston@ramseyacademy.com" TargetMode="External"/><Relationship Id="rId241" Type="http://schemas.openxmlformats.org/officeDocument/2006/relationships/hyperlink" Target="mailto:jlindop@newlandsspring.essex.sch.uk" TargetMode="External"/><Relationship Id="rId15" Type="http://schemas.openxmlformats.org/officeDocument/2006/relationships/hyperlink" Target="mailto:jlanda@moulsham-inf.essex.sch.uk" TargetMode="External"/><Relationship Id="rId36" Type="http://schemas.openxmlformats.org/officeDocument/2006/relationships/hyperlink" Target="tel:+441376561231" TargetMode="External"/><Relationship Id="rId57" Type="http://schemas.openxmlformats.org/officeDocument/2006/relationships/hyperlink" Target="mailto:headteacher@st-johns-danbury.essex.sch.uk" TargetMode="External"/><Relationship Id="rId262" Type="http://schemas.openxmlformats.org/officeDocument/2006/relationships/hyperlink" Target="mailto:head@st-josephspri.essex.sch.uk" TargetMode="External"/><Relationship Id="rId78" Type="http://schemas.openxmlformats.org/officeDocument/2006/relationships/hyperlink" Target="mailto:SpacagnaD@chelmsford.ac.uk" TargetMode="External"/><Relationship Id="rId99" Type="http://schemas.openxmlformats.org/officeDocument/2006/relationships/hyperlink" Target="mailto:senco@heybridge-tkat.org" TargetMode="External"/><Relationship Id="rId101" Type="http://schemas.openxmlformats.org/officeDocument/2006/relationships/hyperlink" Target="mailto:amacartney@st-marys-burnham.essex.sch.uk" TargetMode="External"/><Relationship Id="rId122" Type="http://schemas.openxmlformats.org/officeDocument/2006/relationships/hyperlink" Target="mailto:Head@st-francisrc.essex.sch.uk" TargetMode="External"/><Relationship Id="rId143" Type="http://schemas.openxmlformats.org/officeDocument/2006/relationships/hyperlink" Target="mailto:Juliet.Harpur@dcvst.org" TargetMode="External"/><Relationship Id="rId164" Type="http://schemas.openxmlformats.org/officeDocument/2006/relationships/hyperlink" Target="mailto:nmcdonald@tyrrellsprimary.com" TargetMode="External"/><Relationship Id="rId185" Type="http://schemas.openxmlformats.org/officeDocument/2006/relationships/hyperlink" Target="https://www.google.co.uk/search?q=perryfields+juniors&amp;rls=com.microsoft%3Aen-GB%3A%7Breferrer%3Asource%7D&amp;ei=MNtTZK_hN4CGhbIPrOCDyAw&amp;ved=0ahUKEwivudzaiNz-AhUAQ0EAHSzwAMkQ4dUDCBA&amp;uact=5&amp;oq=perryfields+juniors&amp;gs_lcp=Cgxnd3Mtd2l6LXNlcnAQAzILCC4QgAQQxwEQrwEyBggAEBYQHjIGCAAQFhAeMgYIABAWEB4yBggAEBYQHjIGCAAQFhAeMgYIABAWEB4yCAgAEIoFEIYDMggIABCKBRCGAzIICAAQigUQhgM6CggAEEcQ1gQQsAM6BQgAEIAEOggIABAWEB4QDzoLCC4QrwEQxwEQgAQ6DQguEK8BEMcBEIoFEEM6DgguEK8BEMcBEIoFEJECSgQIQRgAUMgKWO4yYOo1aAFwAXgAgAHQAogB6BaSAQcwLjguNS4xmAEAoAEByAEHwAEB&amp;sclient=gws-wiz-serp&amp;safe=active&amp;ssui=on" TargetMode="External"/><Relationship Id="rId9" Type="http://schemas.openxmlformats.org/officeDocument/2006/relationships/hyperlink" Target="mailto:senco@springfield-pri.essex.sch.uk" TargetMode="External"/><Relationship Id="rId210" Type="http://schemas.openxmlformats.org/officeDocument/2006/relationships/hyperlink" Target="https://www.google.co.uk/search?q=woodcroft+nursery&amp;sca_esv=559020407&amp;rls=com.microsoft%3Aen-GB%3A%7Breferrer%3Asource%7D&amp;ei=FnHkZKidApaFhbIPiOq4sAo&amp;oq=woodcroft&amp;gs_lp=Egxnd3Mtd2l6LXNlcnAiCXdvb2Rjcm9mdCoCCAAyBxAAGIoFGEMyBRAAGIAEMgsQLhivARjHARiABDIFEAAYgAQyCBAuGIAEGLEDMgsQLhiABBjHARivATILEC4YgAQYxwEYrwEyBRAAGIAEMgsQLhiABBjHARivATILEC4YgAQYxwEYrwFIqx9QAFjuDnABeAGQAQCYAccEoAHwF6oBCTItNS4xLjIuMbgBAcgBAPgBAagCCsICEBAAGIoFGOoCGLQCGEPYAQHCAhcQABiKBRjqAhi0AhiKAxi3AxjlAtgBAcICFhAuGAMYjwEY6gIYtAIYjAMY5QLYAQLCAhYQABgDGI8BGOoCGLQCGIwDGOUC2AECwgIOEC4YigUYsQMYgwEYkQLCAggQABiKBRiRAsICCxAAGIAEGLEDGIMBwgIREC4YgAQYsQMYgwEYxwEY0QPCAh0QLhiKBRixAxiDARiRAhiXBRjcBBjeBBjgBNgBA8ICDRAAGIoFGLEDGIMBGEPCAggQABiABBixA8ICBRAuGIAEwgILEAAYigUYsQMYgwHCAgsQLhiABBixAxiDAcICERAuGIoFGLEDGIMBGMcBGK8BwgILEAAYigUYsQMYkQLCAg0QLhiKBRjHARivARhD4gMEGAAgQYgGAboGBAgBGAe6BgQIAhgKugYGCAMQARgU&amp;sclient=gws-wiz-serp&amp;safe=active&amp;ssui=on" TargetMode="External"/><Relationship Id="rId26" Type="http://schemas.openxmlformats.org/officeDocument/2006/relationships/hyperlink" Target="mailto:admin@greatbardfield.essex.sch.uk" TargetMode="External"/><Relationship Id="rId231" Type="http://schemas.openxmlformats.org/officeDocument/2006/relationships/hyperlink" Target="mailto:mleon@richarddeclare.com" TargetMode="External"/><Relationship Id="rId252" Type="http://schemas.openxmlformats.org/officeDocument/2006/relationships/hyperlink" Target="mailto:t.fitter@limebrookprimary.net" TargetMode="External"/><Relationship Id="rId273" Type="http://schemas.openxmlformats.org/officeDocument/2006/relationships/hyperlink" Target="mailto:d.lough@limebrookprimary.net" TargetMode="External"/><Relationship Id="rId47" Type="http://schemas.openxmlformats.org/officeDocument/2006/relationships/hyperlink" Target="mailto:sarashambrook@whitecourt.essex.sch.uk" TargetMode="External"/><Relationship Id="rId68" Type="http://schemas.openxmlformats.org/officeDocument/2006/relationships/hyperlink" Target="mailto:caroline.deverill@baddowhall-jun.essex.sch.uk" TargetMode="External"/><Relationship Id="rId89" Type="http://schemas.openxmlformats.org/officeDocument/2006/relationships/hyperlink" Target="mailto:forsterg@taboracademy.co.uk%20%20brownk@taboracademy.co.uk" TargetMode="External"/><Relationship Id="rId112" Type="http://schemas.openxmlformats.org/officeDocument/2006/relationships/hyperlink" Target="mailto:head@woodville.essex.sch.uk" TargetMode="External"/><Relationship Id="rId133" Type="http://schemas.openxmlformats.org/officeDocument/2006/relationships/hyperlink" Target="mailto:terri.fitter@dcvst.org" TargetMode="External"/><Relationship Id="rId154" Type="http://schemas.openxmlformats.org/officeDocument/2006/relationships/hyperlink" Target="mailto:head@larkrise.essex.sch.uk" TargetMode="External"/><Relationship Id="rId175" Type="http://schemas.openxmlformats.org/officeDocument/2006/relationships/hyperlink" Target="mailto:Head@perryfields-inf.essex.sch.uk" TargetMode="External"/><Relationship Id="rId196" Type="http://schemas.openxmlformats.org/officeDocument/2006/relationships/hyperlink" Target="mailto:senco@greatleighs.essex.sch.uk" TargetMode="External"/><Relationship Id="rId200" Type="http://schemas.openxmlformats.org/officeDocument/2006/relationships/hyperlink" Target="mailto:sendco@newlandsspring.essex.sch.uk" TargetMode="External"/><Relationship Id="rId16" Type="http://schemas.openxmlformats.org/officeDocument/2006/relationships/hyperlink" Target="mailto:Head@trinityroad.essex.sch.uk" TargetMode="External"/><Relationship Id="rId221" Type="http://schemas.openxmlformats.org/officeDocument/2006/relationships/hyperlink" Target="mailto:jgerrard@ramseyacademy.com" TargetMode="External"/><Relationship Id="rId242" Type="http://schemas.openxmlformats.org/officeDocument/2006/relationships/hyperlink" Target="mailto:LSteventon-Kiy@burnham-on-crouch.essex.sch.uk%20&amp;%20FGoodbrand@burnham-on-crouch.essex.sch.uk" TargetMode="External"/><Relationship Id="rId263" Type="http://schemas.openxmlformats.org/officeDocument/2006/relationships/hyperlink" Target="mailto:Rpritchard@lyonshall.org.uk" TargetMode="External"/><Relationship Id="rId37" Type="http://schemas.openxmlformats.org/officeDocument/2006/relationships/hyperlink" Target="mailto:jsaunders@honywoodschool.com" TargetMode="External"/><Relationship Id="rId58" Type="http://schemas.openxmlformats.org/officeDocument/2006/relationships/hyperlink" Target="mailto:senco@st-johns-danbury.essex.sch.uk" TargetMode="External"/><Relationship Id="rId79" Type="http://schemas.openxmlformats.org/officeDocument/2006/relationships/hyperlink" Target="mailto:headteacher@chippinghill.essex.sch.uk" TargetMode="External"/><Relationship Id="rId102" Type="http://schemas.openxmlformats.org/officeDocument/2006/relationships/hyperlink" Target="mailto:Louise.hall@dcvst.org" TargetMode="External"/><Relationship Id="rId123" Type="http://schemas.openxmlformats.org/officeDocument/2006/relationships/hyperlink" Target="mailto:Head@tollesbury.essex.sch.uk" TargetMode="External"/><Relationship Id="rId144" Type="http://schemas.openxmlformats.org/officeDocument/2006/relationships/hyperlink" Target="mailto:senco@earlscolne.essex.sch.uk" TargetMode="External"/><Relationship Id="rId90" Type="http://schemas.openxmlformats.org/officeDocument/2006/relationships/hyperlink" Target="mailto:Head@st-francis.essex.sch.uk" TargetMode="External"/><Relationship Id="rId165" Type="http://schemas.openxmlformats.org/officeDocument/2006/relationships/hyperlink" Target="mailto:senco@kingsroad-pri.essex.sch.uk" TargetMode="External"/><Relationship Id="rId186" Type="http://schemas.openxmlformats.org/officeDocument/2006/relationships/hyperlink" Target="https://www.google.co.uk/search?q=tyrrells+school+chelmsford&amp;rls=com.microsoft%3Aen-GB%3A%7Breferrer%3Asource%7D&amp;ei=gttTZNbiAondgAb3pq6YDw&amp;gs_ssp=eJwFwbENgCAQAMDY6gZWNNY8iOI7glsQeKCAkAAxuL1388IDFz24_O4WpnuDobS7CJU8PYBBp28YJIFIo5FWywONeNb-1UopNdZsLCUxGynl5kt1P7axGU4&amp;oq=tyrrells+school+che&amp;gs_lcp=Cgxnd3Mtd2l6LXNlcnAQARgAMgsILhCABBDHARCvATIGCAAQFhAeMhkILhCABBDHARCvARCXBRDcBBDeBBDgBBgCOgoIABBHENYEELADOgoIABCKBRCwAxBDOh4ILhCKBRDHARDRAxDIAxCwAxBDEIsDENIDEKgDGAE6HgguEIoFEMcBENEDEMgDELADEEMQiwMQqAMQ0gMYAToVCC4QigUQxwEQ0QMQyAMQsAMQQxgBOg8ILhCKBRDIAxCwAxBDGAE6HgguEIoFENQCEMgDELADEEMQiwMQmgMQqAMQmwMYAToNCAAQigUQsQMQgwEQQzoFCAAQgAQ6CAgAEIoFEJECSgQIQRgAUO4UWPstYPU_aAFwAXgAgAHGBIgBlhKSAQkwLjcuMy41LTGYAQCgAQHIARO4AQLAAQHaAQYIARABGAjaAQYIAhABGBQ&amp;sclient=gws-wiz-serp&amp;safe=active&amp;ssui=on" TargetMode="External"/><Relationship Id="rId211" Type="http://schemas.openxmlformats.org/officeDocument/2006/relationships/hyperlink" Target="https://www.google.co.uk/search?q=writtle+infants&amp;sca_esv=559020407&amp;rls=com.microsoft%3Aen-GB%3A%7Breferrer%3Asource%7D&amp;ei=THHkZJ3iFqCVhbIPiL-62A4&amp;ved=0ahUKEwiduK6O7O-AAxWgSkEAHYifDusQ4dUDCA8&amp;uact=5&amp;oq=writtle+infants&amp;gs_lp=Egxnd3Mtd2l6LXNlcnAiD3dyaXR0bGUgaW5mYW50czILEC4YgAQYxwEYrwEyBRAAGIAEMgUQABiABDIGEAAYFhgeMgYQABgWGB4yBhAAGBYYHjIaEC4YgAQYxwEYrwEYlwUY3AQY3gQY4ATYAQNIyRtQAFi4FnABeACQAQCYAesBoAGbEaoBBjAuMTQuMbgBA8gBAPgBAagCFMICEBAAGIoFGOoCGLQCGEPYAQHCAhYQLhiKBRjHARivARjqAhi0AhhD2AEBwgIWEC4YigUYxwEY0QMY6gIYtAIYQ9gBAcICFhAAGAMYjwEY6gIYtAIYjAMY5QLYAQLCAhYQLhgDGI8BGOoCGLQCGIwDGOUC2AECwgIHEAAYigUYQ8ICDRAuGIoFGMcBGK8BGEPCAg0QABiKBRixAxiDARhDwgIIEAAYigUYkQLCAg4QLhiKBRjHARivARiRAsICCxAuGIMBGLEDGIAEwgIREC4YgAQYsQMYgwEYxwEY0QPCAgsQABiABBixAxiDAcICBRAuGIAEwgIREC4YgwEYrwEYxwEYsQMYgATCAgsQABiKBRixAxiDAcICIBAuGIMBGK8BGMcBGLEDGIAEGJcFGNwEGN4EGOAE2AEDwgILEC4YgAQYsQMYgwHCAggQABiABBixA8ICERAuGIAEGLEDGIMBGMcBGK8BwgIcEC4YigUYxwEYrwEYQxiXBRjcBBjeBBjgBNgBA8ICGhAuGIMBGLEDGIAEGJcFGNwEGN4EGOAE2AED4gMEGAAgQYgGAboGBAgBGAe6BgYIAhABGAq6BgYIAxABGBQ&amp;sclient=gws-wiz-serp&amp;safe=active&amp;ssui=on" TargetMode="External"/><Relationship Id="rId232" Type="http://schemas.openxmlformats.org/officeDocument/2006/relationships/hyperlink" Target="mailto:head@st-andrewscofe.com" TargetMode="External"/><Relationship Id="rId253" Type="http://schemas.openxmlformats.org/officeDocument/2006/relationships/hyperlink" Target="mailto:matt@highwood.essex.sch.uk" TargetMode="External"/><Relationship Id="rId274" Type="http://schemas.openxmlformats.org/officeDocument/2006/relationships/hyperlink" Target="mailto:dpiralic@ormistonriversacademy.co.uk" TargetMode="External"/><Relationship Id="rId27" Type="http://schemas.openxmlformats.org/officeDocument/2006/relationships/hyperlink" Target="mailto:senco@greatbardfield.essex.sch.uk" TargetMode="External"/><Relationship Id="rId48" Type="http://schemas.openxmlformats.org/officeDocument/2006/relationships/hyperlink" Target="mailto:head@whitecourt.essex.sch.uk" TargetMode="External"/><Relationship Id="rId69" Type="http://schemas.openxmlformats.org/officeDocument/2006/relationships/hyperlink" Target="mailto:head@beehivelane.essex.sch.uk" TargetMode="External"/><Relationship Id="rId113" Type="http://schemas.openxmlformats.org/officeDocument/2006/relationships/hyperlink" Target="mailto:senco@woodville.essex.sch.uk" TargetMode="External"/><Relationship Id="rId134" Type="http://schemas.openxmlformats.org/officeDocument/2006/relationships/hyperlink" Target="mailto:head@stock.essex.sch.uk" TargetMode="External"/><Relationship Id="rId80" Type="http://schemas.openxmlformats.org/officeDocument/2006/relationships/hyperlink" Target="mailto:headteacher@hatfieldpeverel-jun.essex.sch.uk" TargetMode="External"/><Relationship Id="rId155" Type="http://schemas.openxmlformats.org/officeDocument/2006/relationships/hyperlink" Target="mailto:head@sgasa.uk" TargetMode="External"/><Relationship Id="rId176" Type="http://schemas.openxmlformats.org/officeDocument/2006/relationships/hyperlink" Target="mailto:Head@perryfields-jun.essex.sch.uk" TargetMode="External"/><Relationship Id="rId197" Type="http://schemas.openxmlformats.org/officeDocument/2006/relationships/hyperlink" Target="mailto:garlickj@greatleighs.essex.sch.uk" TargetMode="External"/><Relationship Id="rId201" Type="http://schemas.openxmlformats.org/officeDocument/2006/relationships/hyperlink" Target="mailto:ahunt@st-piusx.essex.sch.uk" TargetMode="External"/><Relationship Id="rId222" Type="http://schemas.openxmlformats.org/officeDocument/2006/relationships/hyperlink" Target="mailto:head@sgasa.uk" TargetMode="External"/><Relationship Id="rId243" Type="http://schemas.openxmlformats.org/officeDocument/2006/relationships/hyperlink" Target="https://www.google.co.uk/search?q=st+nicholas+tillingham&amp;sourceid=ie7&amp;rls=com.microsoft:en-GB:%7breferrer:source%7d&amp;ie=UTF-8&amp;oe=&amp;safe=active&amp;ssui=on" TargetMode="External"/><Relationship Id="rId264" Type="http://schemas.openxmlformats.org/officeDocument/2006/relationships/hyperlink" Target="mailto:tarding@wingfield.compassps.uk" TargetMode="External"/><Relationship Id="rId17" Type="http://schemas.openxmlformats.org/officeDocument/2006/relationships/hyperlink" Target="mailto:Inclusion@trinityroad.essex.sch.uk" TargetMode="External"/><Relationship Id="rId38" Type="http://schemas.openxmlformats.org/officeDocument/2006/relationships/hyperlink" Target="mailto:head@johnrayinfants.essex.sch.uk" TargetMode="External"/><Relationship Id="rId59" Type="http://schemas.openxmlformats.org/officeDocument/2006/relationships/hyperlink" Target="mailto:head@st-petershanningfield.essex.sch.uk" TargetMode="External"/><Relationship Id="rId103" Type="http://schemas.openxmlformats.org/officeDocument/2006/relationships/hyperlink" Target="mailto:head@coldnorton.essex.sch.uk" TargetMode="External"/><Relationship Id="rId124" Type="http://schemas.openxmlformats.org/officeDocument/2006/relationships/hyperlink" Target="mailto:healy@tollesbury.essex.sch.uk" TargetMode="External"/><Relationship Id="rId70" Type="http://schemas.openxmlformats.org/officeDocument/2006/relationships/hyperlink" Target="mailto:ELester@beehivelane.essex.sch.uk" TargetMode="External"/><Relationship Id="rId91" Type="http://schemas.openxmlformats.org/officeDocument/2006/relationships/hyperlink" Target="mailto:k.glegg@asat-cofe.com" TargetMode="External"/><Relationship Id="rId145" Type="http://schemas.openxmlformats.org/officeDocument/2006/relationships/hyperlink" Target="mailto:headteacher@earlscolne.essex.sch.uk" TargetMode="External"/><Relationship Id="rId166" Type="http://schemas.openxmlformats.org/officeDocument/2006/relationships/hyperlink" Target="mailto:rfo@sjp.essex.sch.uk" TargetMode="External"/><Relationship Id="rId187" Type="http://schemas.openxmlformats.org/officeDocument/2006/relationships/hyperlink" Target="mailto:H.Hills@plume.essex.sch.uk" TargetMode="External"/><Relationship Id="rId1" Type="http://schemas.openxmlformats.org/officeDocument/2006/relationships/hyperlink" Target="mailto:head@howbridge-inf.essex.sch.uk" TargetMode="External"/><Relationship Id="rId212" Type="http://schemas.openxmlformats.org/officeDocument/2006/relationships/hyperlink" Target="https://www.google.co.uk/search?q=writtle+Juniors&amp;sca_esv=559020407&amp;rls=com.microsoft%3Aen-GB%3A%7Breferrer%3Asource%7D&amp;ei=inHkZLPfEpaRhbIP366CKA&amp;ved=0ahUKEwizzPKr7O-AAxWWSEEAHV-XAAUQ4dUDCA8&amp;uact=5&amp;oq=writtle+Juniors&amp;gs_lp=Egxnd3Mtd2l6LXNlcnAiD3dyaXR0bGUgSnVuaW9yczIOEC4YigUYxwEYrwEYkQIyCBAAGIoFGJECMgcQABiABBgKMgcQABiABBgKMgcQABiABBgKMgcQABiABBgKMgcQABiABBgKMgcQABiABBgKMgYQABgWGB4yHRAuGIoFGMcBGK8BGJECGJcFGNwEGN4EGOAE2AEBSPshULEGWNgecAF4AZABAJgBsgGgAdgMqgEEMS4xM7gBA8gBAPgBAcICChAAGEcY1gQYsAPCAgsQLhiABBjHARivAcICBRAAGIAEwgIIEAAYigUYhgPCAhoQLhiABBjHARivARiXBRjcBBjeBBjgBNgBAcICDhAuGIMBGLEDGIoFGJECwgIREC4YgwEYrwEYxwEYsQMYgATCAgUQLhiABMICHRAuGIMBGLEDGIoFGJECGJcFGNwEGN4EGOAE2AEB4gMEGAAgQYgGAZAGBLoGBggBEAEYFA&amp;sclient=gws-wiz-serp&amp;safe=active&amp;ssui=on" TargetMode="External"/><Relationship Id="rId233" Type="http://schemas.openxmlformats.org/officeDocument/2006/relationships/hyperlink" Target="mailto:k.glegg@asat-cofe.com" TargetMode="External"/><Relationship Id="rId254" Type="http://schemas.openxmlformats.org/officeDocument/2006/relationships/hyperlink" Target="mailto:chris.white@hylands-tkat.org" TargetMode="External"/><Relationship Id="rId28" Type="http://schemas.openxmlformats.org/officeDocument/2006/relationships/hyperlink" Target="mailto:senco@gbjs.co.uk" TargetMode="External"/><Relationship Id="rId49" Type="http://schemas.openxmlformats.org/officeDocument/2006/relationships/hyperlink" Target="mailto:senco@whitenotley.essex.sch.uk" TargetMode="External"/><Relationship Id="rId114" Type="http://schemas.openxmlformats.org/officeDocument/2006/relationships/hyperlink" Target="mailto:nmaidment@elmwood.school" TargetMode="External"/><Relationship Id="rId275" Type="http://schemas.openxmlformats.org/officeDocument/2006/relationships/hyperlink" Target="mailto:zcruci@liftnewrickstones.org" TargetMode="External"/><Relationship Id="rId60" Type="http://schemas.openxmlformats.org/officeDocument/2006/relationships/hyperlink" Target="mailto:Senco@st-petershanningfield.essex.sch.uk" TargetMode="External"/><Relationship Id="rId81" Type="http://schemas.openxmlformats.org/officeDocument/2006/relationships/hyperlink" Target="mailto:headteacher@hatfieldpeverel.essex.sch.uk" TargetMode="External"/><Relationship Id="rId135" Type="http://schemas.openxmlformats.org/officeDocument/2006/relationships/hyperlink" Target="mailto:headofschool@woodhamwalter.essex.sch.uk" TargetMode="External"/><Relationship Id="rId156" Type="http://schemas.openxmlformats.org/officeDocument/2006/relationships/hyperlink" Target="mailto:head@sgasa.uk" TargetMode="External"/><Relationship Id="rId177" Type="http://schemas.openxmlformats.org/officeDocument/2006/relationships/hyperlink" Target="tel:01245%20352592" TargetMode="External"/><Relationship Id="rId198" Type="http://schemas.openxmlformats.org/officeDocument/2006/relationships/hyperlink" Target="mailto:senco@littlewaltham.essex.sch.uk" TargetMode="External"/><Relationship Id="rId202" Type="http://schemas.openxmlformats.org/officeDocument/2006/relationships/hyperlink" Target="mailto:s.derbyshire@st-piusx.essex.sch.uk" TargetMode="External"/><Relationship Id="rId223" Type="http://schemas.openxmlformats.org/officeDocument/2006/relationships/hyperlink" Target="mailto:scharrington@sgasa.uk" TargetMode="External"/><Relationship Id="rId244" Type="http://schemas.openxmlformats.org/officeDocument/2006/relationships/hyperlink" Target="mailto:head@darcyschool.co.uk" TargetMode="External"/><Relationship Id="rId18" Type="http://schemas.openxmlformats.org/officeDocument/2006/relationships/hyperlink" Target="mailto:headteacher@oaklands-inf.essex.sch.uk" TargetMode="External"/><Relationship Id="rId39" Type="http://schemas.openxmlformats.org/officeDocument/2006/relationships/hyperlink" Target="mailto:BBALL@compassps.uk" TargetMode="External"/><Relationship Id="rId265" Type="http://schemas.openxmlformats.org/officeDocument/2006/relationships/hyperlink" Target="mailto:mthatcher@johnbunyan.co.uk" TargetMode="External"/><Relationship Id="rId50" Type="http://schemas.openxmlformats.org/officeDocument/2006/relationships/hyperlink" Target="mailto:ruth.baugh@whitenotley.essex.sch.uk" TargetMode="External"/><Relationship Id="rId104" Type="http://schemas.openxmlformats.org/officeDocument/2006/relationships/hyperlink" Target="mailto:ruth.wright@dcvst.org" TargetMode="External"/><Relationship Id="rId125" Type="http://schemas.openxmlformats.org/officeDocument/2006/relationships/hyperlink" Target="mailto:georginapryke@thriftwoodschool.com" TargetMode="External"/><Relationship Id="rId146" Type="http://schemas.openxmlformats.org/officeDocument/2006/relationships/hyperlink" Target="mailto:kirsty.stuart@dcvst.org" TargetMode="External"/><Relationship Id="rId167" Type="http://schemas.openxmlformats.org/officeDocument/2006/relationships/hyperlink" Target="mailto:kadams@cchs.co.uk" TargetMode="External"/><Relationship Id="rId188" Type="http://schemas.openxmlformats.org/officeDocument/2006/relationships/hyperlink" Target="mailto:SENCO@st-francisrc.essex.sch.uk" TargetMode="External"/><Relationship Id="rId71" Type="http://schemas.openxmlformats.org/officeDocument/2006/relationships/hyperlink" Target="mailto:sarahmanning@galleywood.essex.sch.uk" TargetMode="External"/><Relationship Id="rId92" Type="http://schemas.openxmlformats.org/officeDocument/2006/relationships/hyperlink" Target="mailto:mandy.cooley@writtle.ac.uk" TargetMode="External"/><Relationship Id="rId213" Type="http://schemas.openxmlformats.org/officeDocument/2006/relationships/hyperlink" Target="https://www.google.co.uk/search?q=columbus+school+and+college&amp;sca_esv=559020407&amp;rls=com.microsoft%3Aen-GB%3A%7Breferrer%3Asource%7D&amp;ei=uXHkZKCuNMq5hbIP_ce9-AY&amp;gs_ssp=eJzj4tZP1zcsSS5JKU-zNGC0UjWoMDFPsUhNSjY2M7cwMDc0TLEyqEgxMjcysLQwNTEySDYwtEj0kk7OzynNTSotVihOzsjPz1FIzEtRAIrlpKanAgC3Whiu&amp;oq=columbus+school+and+&amp;gs_lp=Egxnd3Mtd2l6LXNlcnAiFGNvbHVtYnVzIHNjaG9vbCBhbmQgKgIIADILEC4YrwEYxwEYgAQyBRAAGIAEMgUQABiABDIFEAAYgAQyBRAAGIAEMgUQABiABDIGEAAYFhgeMgYQABgWGB4yBhAAGBYYHjIGEAAYFhgeSJY5UMQFWPgpcAF4AZABApgBoQOgAZYRqgEKMC4xMC4wLjEuMbgBAcgBAPgBAcICChAAGEcY1gQYsAPCAgoQABiKBRiwAxhDwgIMEAAYigUYsAMYChhDwgIOEAAY5AIY1gQYsAPYAQHCAhAQLhiKBRjIAxiwAxhD2AECwgISEAAYigUYsQMYgwEYQxhGGPsBwgIHEAAYigUYQ8ICBxAuGIoFGEPCAgoQLhixAxiKBRhDwgINEC4YigUYsQMYgwEYQ8ICDRAuGIMBGLEDGIoFGEPCAgoQLhiKBRixAxhDwgIIEAAYigUYkQLCAgUQLhiABMICBxAAGIAEGArCAgsQLhiABBjHARivAeIDBBgAIEGIBgGQBhO6BgYIARABGAm6BgYIAhABGAg&amp;sclient=gws-wiz-serp&amp;safe=active&amp;ssui=on" TargetMode="External"/><Relationship Id="rId234" Type="http://schemas.openxmlformats.org/officeDocument/2006/relationships/hyperlink" Target="mailto:head.greatyeldham@dcvst.org" TargetMode="External"/><Relationship Id="rId2" Type="http://schemas.openxmlformats.org/officeDocument/2006/relationships/hyperlink" Target="mailto:senco@howbridge-infs.essex.sch.uk" TargetMode="External"/><Relationship Id="rId29" Type="http://schemas.openxmlformats.org/officeDocument/2006/relationships/hyperlink" Target="mailto:admin@greatbradfords-jun.essex.sch.uk" TargetMode="External"/><Relationship Id="rId255" Type="http://schemas.openxmlformats.org/officeDocument/2006/relationships/hyperlink" Target="mailto:LChristian2@compassps.uk" TargetMode="External"/><Relationship Id="rId276" Type="http://schemas.openxmlformats.org/officeDocument/2006/relationships/hyperlink" Target="mailto:SEN@chorusschools.uk" TargetMode="External"/><Relationship Id="rId40" Type="http://schemas.openxmlformats.org/officeDocument/2006/relationships/hyperlink" Target="mailto:Kharrison@compassps.uk" TargetMode="External"/><Relationship Id="rId115" Type="http://schemas.openxmlformats.org/officeDocument/2006/relationships/hyperlink" Target="mailto:jlovett@elmwood.school" TargetMode="External"/><Relationship Id="rId136" Type="http://schemas.openxmlformats.org/officeDocument/2006/relationships/hyperlink" Target="mailto:HNE@sandon.essex.sch.uk" TargetMode="External"/><Relationship Id="rId157" Type="http://schemas.openxmlformats.org/officeDocument/2006/relationships/hyperlink" Target="mailto:ECarvalho@beckersgreen.essex.sch.uk" TargetMode="External"/><Relationship Id="rId178" Type="http://schemas.openxmlformats.org/officeDocument/2006/relationships/hyperlink" Target="https://www.google.co.uk/search?q=st+john+payne&amp;sourceid=ie7&amp;rls=com.microsoft:en-GB:%7breferrer:source%7d&amp;ie=UTF-8&amp;oe=&amp;safe=active&amp;ssui=on" TargetMode="External"/><Relationship Id="rId61" Type="http://schemas.openxmlformats.org/officeDocument/2006/relationships/hyperlink" Target="mailto:headteacher@easthanningfield.essex.sch.uk" TargetMode="External"/><Relationship Id="rId82" Type="http://schemas.openxmlformats.org/officeDocument/2006/relationships/hyperlink" Target="mailto:Head@holyfamilyrc.essex.sch.uk" TargetMode="External"/><Relationship Id="rId199" Type="http://schemas.openxmlformats.org/officeDocument/2006/relationships/hyperlink" Target="mailto:head@littlewaltham.essex.sch.uk" TargetMode="External"/><Relationship Id="rId203" Type="http://schemas.openxmlformats.org/officeDocument/2006/relationships/hyperlink" Target="mailto:head@greatwaltham.essex.sch.uk" TargetMode="External"/><Relationship Id="rId19" Type="http://schemas.openxmlformats.org/officeDocument/2006/relationships/hyperlink" Target="mailto:SEN@oaklands-inf.essex.sch.uk" TargetMode="External"/><Relationship Id="rId224" Type="http://schemas.openxmlformats.org/officeDocument/2006/relationships/hyperlink" Target="mailto:head@devere.essex.sch.uk" TargetMode="External"/><Relationship Id="rId245" Type="http://schemas.openxmlformats.org/officeDocument/2006/relationships/hyperlink" Target="mailto:e.reece@darcyschool.co.uk" TargetMode="External"/><Relationship Id="rId266" Type="http://schemas.openxmlformats.org/officeDocument/2006/relationships/hyperlink" Target="https://get-information-schools.service.gov.uk/Groups/Group/Details/4244" TargetMode="External"/><Relationship Id="rId30" Type="http://schemas.openxmlformats.org/officeDocument/2006/relationships/hyperlink" Target="mailto:admin@greatbradfords-inf.essex.sch.uk" TargetMode="External"/><Relationship Id="rId105" Type="http://schemas.openxmlformats.org/officeDocument/2006/relationships/hyperlink" Target="mailto:drdack@wentworth.essex.sch.uk" TargetMode="External"/><Relationship Id="rId126" Type="http://schemas.openxmlformats.org/officeDocument/2006/relationships/hyperlink" Target="mailto:senco@easthanningfield.essex.sch.uk" TargetMode="External"/><Relationship Id="rId147" Type="http://schemas.openxmlformats.org/officeDocument/2006/relationships/hyperlink" Target="mailto:SENCO@st-john.essex.sch.uk" TargetMode="External"/><Relationship Id="rId168" Type="http://schemas.openxmlformats.org/officeDocument/2006/relationships/hyperlink" Target="mailto:TCO@sjp.essex.sch.uk" TargetMode="External"/><Relationship Id="rId51" Type="http://schemas.openxmlformats.org/officeDocument/2006/relationships/hyperlink" Target="mailto:head@terling.essex.school.uk" TargetMode="External"/><Relationship Id="rId72" Type="http://schemas.openxmlformats.org/officeDocument/2006/relationships/hyperlink" Target="mailto:kelly.fennell@galleywood.essex.sch.uk" TargetMode="External"/><Relationship Id="rId93" Type="http://schemas.openxmlformats.org/officeDocument/2006/relationships/hyperlink" Target="mailto:senco@st-marys-burnham.essex.sch.uk" TargetMode="External"/><Relationship Id="rId189" Type="http://schemas.openxmlformats.org/officeDocument/2006/relationships/hyperlink" Target="mailto:s.sheldon@bishops.essex.sch.uk" TargetMode="External"/><Relationship Id="rId3" Type="http://schemas.openxmlformats.org/officeDocument/2006/relationships/hyperlink" Target="mailto:mwood@elmhall.essex.sch.uk" TargetMode="External"/><Relationship Id="rId214" Type="http://schemas.openxmlformats.org/officeDocument/2006/relationships/hyperlink" Target="mailto:Cheryl@acornacademy.net" TargetMode="External"/><Relationship Id="rId235" Type="http://schemas.openxmlformats.org/officeDocument/2006/relationships/hyperlink" Target="mailto:head.greatyeldham@dcvst.org" TargetMode="External"/><Relationship Id="rId256" Type="http://schemas.openxmlformats.org/officeDocument/2006/relationships/hyperlink" Target="mailto:Ellie.Mortimer@DCVST.org" TargetMode="External"/><Relationship Id="rId277" Type="http://schemas.openxmlformats.org/officeDocument/2006/relationships/hyperlink" Target="mailto:jnichols@chorusschools.uk" TargetMode="External"/><Relationship Id="rId116" Type="http://schemas.openxmlformats.org/officeDocument/2006/relationships/hyperlink" Target="mailto:abg@collingwood.school" TargetMode="External"/><Relationship Id="rId137" Type="http://schemas.openxmlformats.org/officeDocument/2006/relationships/hyperlink" Target="mailto:AWE@sandon.essex.sch.uk" TargetMode="External"/><Relationship Id="rId158" Type="http://schemas.openxmlformats.org/officeDocument/2006/relationships/hyperlink" Target="mailto:ATN@boswells-school.com" TargetMode="External"/><Relationship Id="rId20" Type="http://schemas.openxmlformats.org/officeDocument/2006/relationships/hyperlink" Target="mailto:head@ourladyimmaculate.essex.sch.uk" TargetMode="External"/><Relationship Id="rId41" Type="http://schemas.openxmlformats.org/officeDocument/2006/relationships/hyperlink" Target="mailto:mrs.hewitt@kelvedonacademy.com" TargetMode="External"/><Relationship Id="rId62" Type="http://schemas.openxmlformats.org/officeDocument/2006/relationships/hyperlink" Target="mailto:xanthe.glynn@dcvst.org" TargetMode="External"/><Relationship Id="rId83" Type="http://schemas.openxmlformats.org/officeDocument/2006/relationships/hyperlink" Target="mailto:A.Dean@chattenfreeschool.co.uk" TargetMode="External"/><Relationship Id="rId179" Type="http://schemas.openxmlformats.org/officeDocument/2006/relationships/hyperlink" Target="tel:+441245256074" TargetMode="External"/><Relationship Id="rId190" Type="http://schemas.openxmlformats.org/officeDocument/2006/relationships/hyperlink" Target="mailto:tsparks@chelmer.essex.sch.uk" TargetMode="External"/><Relationship Id="rId204" Type="http://schemas.openxmlformats.org/officeDocument/2006/relationships/hyperlink" Target="mailto:jo.moore@greatwaltham.essex.sch.uk" TargetMode="External"/><Relationship Id="rId225" Type="http://schemas.openxmlformats.org/officeDocument/2006/relationships/hyperlink" Target="mailto:lpatterson@moulsham-inf.essex.sch.uk" TargetMode="External"/><Relationship Id="rId246" Type="http://schemas.openxmlformats.org/officeDocument/2006/relationships/hyperlink" Target="mailto:senco@allsaintsprimaryschoolmaldon.co.uk" TargetMode="External"/><Relationship Id="rId267" Type="http://schemas.openxmlformats.org/officeDocument/2006/relationships/hyperlink" Target="mailto:Sarah.billett@baddowhall-inf.essex.sch.uk" TargetMode="External"/><Relationship Id="rId106" Type="http://schemas.openxmlformats.org/officeDocument/2006/relationships/hyperlink" Target="mailto:head@heybridge-tkat.org" TargetMode="External"/><Relationship Id="rId127" Type="http://schemas.openxmlformats.org/officeDocument/2006/relationships/hyperlink" Target="mailto:SENCO@woodhamwalter.essex.sch.uk" TargetMode="External"/><Relationship Id="rId10" Type="http://schemas.openxmlformats.org/officeDocument/2006/relationships/hyperlink" Target="mailto:Head@springfield-pri.essex.sch.uk" TargetMode="External"/><Relationship Id="rId31" Type="http://schemas.openxmlformats.org/officeDocument/2006/relationships/hyperlink" Target="mailto:admin@johnbunyan.co.uk" TargetMode="External"/><Relationship Id="rId52" Type="http://schemas.openxmlformats.org/officeDocument/2006/relationships/hyperlink" Target="mailto:headteacher@danburypark.essex.sch.uk" TargetMode="External"/><Relationship Id="rId73" Type="http://schemas.openxmlformats.org/officeDocument/2006/relationships/hyperlink" Target="mailto:head@st-michaels-jun.essex.sch.uk" TargetMode="External"/><Relationship Id="rId94" Type="http://schemas.openxmlformats.org/officeDocument/2006/relationships/hyperlink" Target="mailto:senco@Maylandsea.essex.sch.uk" TargetMode="External"/><Relationship Id="rId148" Type="http://schemas.openxmlformats.org/officeDocument/2006/relationships/hyperlink" Target="mailto:head@st-john.essex.sch.uk" TargetMode="External"/><Relationship Id="rId169" Type="http://schemas.openxmlformats.org/officeDocument/2006/relationships/hyperlink" Target="mailto:hos@kingsroad-pri.essex.sch.uk" TargetMode="External"/><Relationship Id="rId4" Type="http://schemas.openxmlformats.org/officeDocument/2006/relationships/hyperlink" Target="mailto:headteacher@rivenhall.essex.sch.uk" TargetMode="External"/><Relationship Id="rId180" Type="http://schemas.openxmlformats.org/officeDocument/2006/relationships/hyperlink" Target="https://www.google.co.uk/search?q=Boswells&amp;rls=com.microsoft%3Aen-GB%3A%7Breferrer%3Asource%7D&amp;ei=6dlTZPjrEsOW8gKmurDQDw&amp;ved=0ahUKEwi4hMG-h9z-AhVDi1wKHSYdDPoQ4dUDCBA&amp;uact=5&amp;oq=Boswells&amp;gs_lcp=Cgxnd3Mtd2l6LXNlcnAQAzINCC4QrwEQxwEQigUQQzIKCAAQigUQsQMQQzIHCAAQigUQQzILCC4QgwEQsQMQgAQyBwgAEIoFEEMyBwgAEIoFEEMyBQgAEIAEMgcIABCKBRBDMgUIABCABDILCAAQgAQQsQMQgwE6CggAEEcQ1gQQsAM6EAguEIoFEMcBEK8BELADEEM6GQguEIoFEMcBEK8BELADEEMQiwMQpgMQqAM6DQgAEIoFELADEEMQiwM6CwguEIAEEMcBEK8BOg8IABCKBRDqAhC0AhBDGAE6FQguEIoFEMcBEK8BEOoCELQCEEMYATofCC4QigUQxwEQrwEQ6gIQtAIQigMQtwMQ1AMQ5QIYAToZCAAQigUQ6gIQtAIQigMQtwMQ1AMQ5QIYAToWCAAQigUQ6gIQtAIQigMQtwMQ5QIYAToTCC4QjwEQ6gIQtAIQjAMQ5QIYAjoTCAAQjwEQ6gIQtAIQjAMQ5QIYAjoUCC4QgAQQsQMQgwEQxwEQ0QMQ1AI6EQguEIAEELEDEIMBEMcBENEDOg4ILhCABBCxAxDHARDRAzoiCC4QgAQQsQMQgwEQxwEQ0QMQ1AIQlwUQ3AQQ3gQQ4AQYAzoICAAQigUQkQI6BwguEIoFEEM6EAguEIoFELEDEMcBENEDEEM6DQguEIoFELEDEIMBEEM6DQguEIoFEMcBEK8BEEM6CgguEIoFENQCEEM6CgguEIoFELEDEENKBAhBGABQ3QlYxStgqi1oAnAAeAWAAeAEiAGCHJIBCzAuNC4zLjIuMi4xmAEAoAEBsAEUyAEMuAECwAEB2gEECAEYB9oBBggCEAEYCtoBBggDEAEYFA&amp;sclient=gws-wiz-serp&amp;safe=active&amp;ssui=on" TargetMode="External"/><Relationship Id="rId215" Type="http://schemas.openxmlformats.org/officeDocument/2006/relationships/hyperlink" Target="mailto:edaniels@acornacademy.net" TargetMode="External"/><Relationship Id="rId236" Type="http://schemas.openxmlformats.org/officeDocument/2006/relationships/hyperlink" Target="mailto:headteacher@st-peters.essex.sch.uk" TargetMode="External"/><Relationship Id="rId257" Type="http://schemas.openxmlformats.org/officeDocument/2006/relationships/hyperlink" Target="mailto:nstotter@purleigh.essex.sch.uk" TargetMode="External"/><Relationship Id="rId278" Type="http://schemas.openxmlformats.org/officeDocument/2006/relationships/printerSettings" Target="../printerSettings/printerSettings2.bin"/><Relationship Id="rId42" Type="http://schemas.openxmlformats.org/officeDocument/2006/relationships/hyperlink" Target="mailto:peter.haddon@notleyhigh.com" TargetMode="External"/><Relationship Id="rId84" Type="http://schemas.openxmlformats.org/officeDocument/2006/relationships/hyperlink" Target="mailto:Deputy@hatfieldpeverel-jun.essex.sch.uk" TargetMode="External"/><Relationship Id="rId138" Type="http://schemas.openxmlformats.org/officeDocument/2006/relationships/hyperlink" Target="mailto:kdrage@stock.essex.sch.uk" TargetMode="External"/><Relationship Id="rId191" Type="http://schemas.openxmlformats.org/officeDocument/2006/relationships/hyperlink" Target="mailto:crobbins@chelmer.essex.sch.uk" TargetMode="External"/><Relationship Id="rId205" Type="http://schemas.openxmlformats.org/officeDocument/2006/relationships/hyperlink" Target="mailto:jhuntley@boreham.essex.sch.uk" TargetMode="External"/><Relationship Id="rId247" Type="http://schemas.openxmlformats.org/officeDocument/2006/relationships/hyperlink" Target="mailto:mrs.white@allsaintsprimaryschoolmaldon.co.uk" TargetMode="External"/><Relationship Id="rId107" Type="http://schemas.openxmlformats.org/officeDocument/2006/relationships/hyperlink" Target="mailto:hvictory@ormistonriversacademy.co.uk" TargetMode="External"/><Relationship Id="rId11" Type="http://schemas.openxmlformats.org/officeDocument/2006/relationships/hyperlink" Target="mailto:Head@moulsham-jun.essex.sch.uk" TargetMode="External"/><Relationship Id="rId53" Type="http://schemas.openxmlformats.org/officeDocument/2006/relationships/hyperlink" Target="mailto:senco@danburypark.essex.sch.uk" TargetMode="External"/><Relationship Id="rId149" Type="http://schemas.openxmlformats.org/officeDocument/2006/relationships/hyperlink" Target="mailto:anika.allen@st-margaretscofe.essex.sch.uk" TargetMode="External"/><Relationship Id="rId95" Type="http://schemas.openxmlformats.org/officeDocument/2006/relationships/hyperlink" Target="mailto:Dianna.bishop@dcvst.org" TargetMode="External"/><Relationship Id="rId160" Type="http://schemas.openxmlformats.org/officeDocument/2006/relationships/hyperlink" Target="mailto:KRobinson@barnesfarm-inf.essex.sch.uk" TargetMode="External"/><Relationship Id="rId216" Type="http://schemas.openxmlformats.org/officeDocument/2006/relationships/hyperlink" Target="mailto:swhite@elmhall.essex.sch.uk" TargetMode="External"/><Relationship Id="rId258" Type="http://schemas.openxmlformats.org/officeDocument/2006/relationships/hyperlink" Target="mailto:head@greattotham.essex.sch.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3"/>
  <sheetViews>
    <sheetView workbookViewId="0">
      <selection activeCell="E21" sqref="E21"/>
    </sheetView>
  </sheetViews>
  <sheetFormatPr defaultColWidth="8.7109375" defaultRowHeight="12.75" x14ac:dyDescent="0.25"/>
  <cols>
    <col min="1" max="1" width="11.5703125" style="11" bestFit="1" customWidth="1"/>
    <col min="2" max="2" width="39.28515625" style="11" customWidth="1"/>
    <col min="3" max="3" width="12.7109375" style="10" customWidth="1"/>
    <col min="4" max="4" width="42.5703125" style="10" customWidth="1"/>
    <col min="5" max="16384" width="8.7109375" style="10"/>
  </cols>
  <sheetData>
    <row r="1" spans="1:4" s="9" customFormat="1" ht="25.5" x14ac:dyDescent="0.25">
      <c r="A1" s="1" t="s">
        <v>0</v>
      </c>
      <c r="B1" s="12" t="s">
        <v>1</v>
      </c>
      <c r="C1" s="2" t="s">
        <v>2</v>
      </c>
      <c r="D1" s="8" t="s">
        <v>3</v>
      </c>
    </row>
    <row r="2" spans="1:4" x14ac:dyDescent="0.25">
      <c r="A2" s="3">
        <v>5204</v>
      </c>
      <c r="B2" s="13" t="s">
        <v>4</v>
      </c>
      <c r="C2" s="4" t="s">
        <v>5</v>
      </c>
      <c r="D2" s="10" t="s">
        <v>6</v>
      </c>
    </row>
    <row r="3" spans="1:4" x14ac:dyDescent="0.25">
      <c r="A3" s="3">
        <v>2030</v>
      </c>
      <c r="B3" s="13" t="s">
        <v>7</v>
      </c>
      <c r="C3" s="4" t="s">
        <v>5</v>
      </c>
      <c r="D3" s="10" t="s">
        <v>6</v>
      </c>
    </row>
    <row r="4" spans="1:4" x14ac:dyDescent="0.25">
      <c r="A4" s="3">
        <v>2141</v>
      </c>
      <c r="B4" s="13" t="s">
        <v>8</v>
      </c>
      <c r="C4" s="4" t="s">
        <v>5</v>
      </c>
      <c r="D4" s="10" t="s">
        <v>6</v>
      </c>
    </row>
    <row r="5" spans="1:4" x14ac:dyDescent="0.25">
      <c r="A5" s="3">
        <v>3811</v>
      </c>
      <c r="B5" s="13" t="s">
        <v>9</v>
      </c>
      <c r="C5" s="4" t="s">
        <v>5</v>
      </c>
      <c r="D5" s="10" t="s">
        <v>6</v>
      </c>
    </row>
    <row r="6" spans="1:4" x14ac:dyDescent="0.25">
      <c r="A6" s="3">
        <v>2630</v>
      </c>
      <c r="B6" s="13" t="s">
        <v>10</v>
      </c>
      <c r="C6" s="4" t="s">
        <v>5</v>
      </c>
      <c r="D6" s="10" t="s">
        <v>6</v>
      </c>
    </row>
    <row r="7" spans="1:4" x14ac:dyDescent="0.25">
      <c r="A7" s="3">
        <v>2649</v>
      </c>
      <c r="B7" s="13" t="s">
        <v>11</v>
      </c>
      <c r="C7" s="4" t="s">
        <v>5</v>
      </c>
      <c r="D7" s="10" t="s">
        <v>6</v>
      </c>
    </row>
    <row r="8" spans="1:4" x14ac:dyDescent="0.25">
      <c r="A8" s="5">
        <v>4010</v>
      </c>
      <c r="B8" s="13" t="s">
        <v>12</v>
      </c>
      <c r="C8" s="6" t="s">
        <v>13</v>
      </c>
      <c r="D8" s="10" t="s">
        <v>14</v>
      </c>
    </row>
    <row r="9" spans="1:4" x14ac:dyDescent="0.25">
      <c r="A9" s="5">
        <v>2134</v>
      </c>
      <c r="B9" s="13" t="s">
        <v>15</v>
      </c>
      <c r="C9" s="6" t="s">
        <v>5</v>
      </c>
      <c r="D9" s="10" t="s">
        <v>14</v>
      </c>
    </row>
    <row r="10" spans="1:4" x14ac:dyDescent="0.25">
      <c r="A10" s="5">
        <v>2250</v>
      </c>
      <c r="B10" s="13" t="s">
        <v>16</v>
      </c>
      <c r="C10" s="6" t="s">
        <v>5</v>
      </c>
      <c r="D10" s="10" t="s">
        <v>14</v>
      </c>
    </row>
    <row r="11" spans="1:4" ht="25.5" x14ac:dyDescent="0.25">
      <c r="A11" s="5">
        <v>3208</v>
      </c>
      <c r="B11" s="13" t="s">
        <v>17</v>
      </c>
      <c r="C11" s="6" t="s">
        <v>5</v>
      </c>
      <c r="D11" s="10" t="s">
        <v>14</v>
      </c>
    </row>
    <row r="12" spans="1:4" x14ac:dyDescent="0.25">
      <c r="A12" s="5">
        <v>2769</v>
      </c>
      <c r="B12" s="13" t="s">
        <v>18</v>
      </c>
      <c r="C12" s="6" t="s">
        <v>5</v>
      </c>
      <c r="D12" s="10" t="s">
        <v>14</v>
      </c>
    </row>
    <row r="13" spans="1:4" x14ac:dyDescent="0.25">
      <c r="A13" s="5">
        <v>2759</v>
      </c>
      <c r="B13" s="13" t="s">
        <v>19</v>
      </c>
      <c r="C13" s="6" t="s">
        <v>5</v>
      </c>
      <c r="D13" s="10" t="s">
        <v>14</v>
      </c>
    </row>
    <row r="14" spans="1:4" x14ac:dyDescent="0.25">
      <c r="A14" s="5">
        <v>2300</v>
      </c>
      <c r="B14" s="13" t="s">
        <v>20</v>
      </c>
      <c r="C14" s="6" t="s">
        <v>5</v>
      </c>
      <c r="D14" s="10" t="s">
        <v>14</v>
      </c>
    </row>
    <row r="15" spans="1:4" x14ac:dyDescent="0.25">
      <c r="A15" s="5">
        <v>2080</v>
      </c>
      <c r="B15" s="13" t="s">
        <v>21</v>
      </c>
      <c r="C15" s="6" t="s">
        <v>5</v>
      </c>
      <c r="D15" s="10" t="s">
        <v>14</v>
      </c>
    </row>
    <row r="16" spans="1:4" x14ac:dyDescent="0.25">
      <c r="A16" s="5">
        <v>2138</v>
      </c>
      <c r="B16" s="13" t="s">
        <v>22</v>
      </c>
      <c r="C16" s="6" t="s">
        <v>5</v>
      </c>
      <c r="D16" s="10" t="s">
        <v>14</v>
      </c>
    </row>
    <row r="17" spans="1:4" ht="25.5" x14ac:dyDescent="0.25">
      <c r="A17" s="5">
        <v>3790</v>
      </c>
      <c r="B17" s="13" t="s">
        <v>23</v>
      </c>
      <c r="C17" s="6" t="s">
        <v>5</v>
      </c>
      <c r="D17" s="10" t="s">
        <v>14</v>
      </c>
    </row>
    <row r="18" spans="1:4" ht="25.5" x14ac:dyDescent="0.25">
      <c r="A18" s="5">
        <v>3440</v>
      </c>
      <c r="B18" s="13" t="s">
        <v>24</v>
      </c>
      <c r="C18" s="6" t="s">
        <v>5</v>
      </c>
      <c r="D18" s="10" t="s">
        <v>14</v>
      </c>
    </row>
    <row r="19" spans="1:4" ht="25.5" x14ac:dyDescent="0.25">
      <c r="A19" s="5">
        <v>3212</v>
      </c>
      <c r="B19" s="13" t="s">
        <v>25</v>
      </c>
      <c r="C19" s="6" t="s">
        <v>5</v>
      </c>
      <c r="D19" s="10" t="s">
        <v>14</v>
      </c>
    </row>
    <row r="20" spans="1:4" x14ac:dyDescent="0.25">
      <c r="A20" s="5">
        <v>4333</v>
      </c>
      <c r="B20" s="13" t="s">
        <v>26</v>
      </c>
      <c r="C20" s="6" t="s">
        <v>13</v>
      </c>
      <c r="D20" s="10" t="s">
        <v>27</v>
      </c>
    </row>
    <row r="21" spans="1:4" ht="38.25" x14ac:dyDescent="0.25">
      <c r="A21" s="5">
        <v>4030</v>
      </c>
      <c r="B21" s="13" t="s">
        <v>28</v>
      </c>
      <c r="C21" s="6" t="s">
        <v>13</v>
      </c>
      <c r="D21" s="10" t="s">
        <v>27</v>
      </c>
    </row>
    <row r="22" spans="1:4" ht="25.5" x14ac:dyDescent="0.25">
      <c r="A22" s="5">
        <v>2094</v>
      </c>
      <c r="B22" s="13" t="s">
        <v>29</v>
      </c>
      <c r="C22" s="6" t="s">
        <v>5</v>
      </c>
      <c r="D22" s="10" t="s">
        <v>27</v>
      </c>
    </row>
    <row r="23" spans="1:4" x14ac:dyDescent="0.25">
      <c r="A23" s="5">
        <v>4015</v>
      </c>
      <c r="B23" s="13" t="s">
        <v>30</v>
      </c>
      <c r="C23" s="6" t="s">
        <v>13</v>
      </c>
      <c r="D23" s="10" t="s">
        <v>27</v>
      </c>
    </row>
    <row r="24" spans="1:4" x14ac:dyDescent="0.25">
      <c r="A24" s="5">
        <v>2033</v>
      </c>
      <c r="B24" s="13" t="s">
        <v>31</v>
      </c>
      <c r="C24" s="6" t="s">
        <v>5</v>
      </c>
      <c r="D24" s="10" t="s">
        <v>27</v>
      </c>
    </row>
    <row r="25" spans="1:4" x14ac:dyDescent="0.25">
      <c r="A25" s="5">
        <v>2093</v>
      </c>
      <c r="B25" s="13" t="s">
        <v>32</v>
      </c>
      <c r="C25" s="6" t="s">
        <v>5</v>
      </c>
      <c r="D25" s="10" t="s">
        <v>27</v>
      </c>
    </row>
    <row r="26" spans="1:4" x14ac:dyDescent="0.25">
      <c r="A26" s="5">
        <v>2135</v>
      </c>
      <c r="B26" s="13" t="s">
        <v>33</v>
      </c>
      <c r="C26" s="6" t="s">
        <v>5</v>
      </c>
      <c r="D26" s="10" t="s">
        <v>27</v>
      </c>
    </row>
    <row r="27" spans="1:4" x14ac:dyDescent="0.25">
      <c r="A27" s="5">
        <v>2035</v>
      </c>
      <c r="B27" s="13" t="s">
        <v>34</v>
      </c>
      <c r="C27" s="6" t="s">
        <v>5</v>
      </c>
      <c r="D27" s="10" t="s">
        <v>27</v>
      </c>
    </row>
    <row r="28" spans="1:4" ht="25.5" x14ac:dyDescent="0.25">
      <c r="A28" s="5">
        <v>3006</v>
      </c>
      <c r="B28" s="13" t="s">
        <v>35</v>
      </c>
      <c r="C28" s="6" t="s">
        <v>5</v>
      </c>
      <c r="D28" s="10" t="s">
        <v>36</v>
      </c>
    </row>
    <row r="29" spans="1:4" x14ac:dyDescent="0.25">
      <c r="A29" s="5">
        <v>2083</v>
      </c>
      <c r="B29" s="13" t="s">
        <v>37</v>
      </c>
      <c r="C29" s="6" t="s">
        <v>5</v>
      </c>
      <c r="D29" s="10" t="s">
        <v>36</v>
      </c>
    </row>
    <row r="30" spans="1:4" ht="25.5" x14ac:dyDescent="0.25">
      <c r="A30" s="5">
        <v>3209</v>
      </c>
      <c r="B30" s="13" t="s">
        <v>38</v>
      </c>
      <c r="C30" s="6" t="s">
        <v>5</v>
      </c>
      <c r="D30" s="10" t="s">
        <v>36</v>
      </c>
    </row>
    <row r="31" spans="1:4" x14ac:dyDescent="0.25">
      <c r="A31" s="5">
        <v>2500</v>
      </c>
      <c r="B31" s="13" t="s">
        <v>39</v>
      </c>
      <c r="C31" s="6" t="s">
        <v>5</v>
      </c>
      <c r="D31" s="10" t="s">
        <v>40</v>
      </c>
    </row>
    <row r="32" spans="1:4" x14ac:dyDescent="0.25">
      <c r="A32" s="5">
        <v>2018</v>
      </c>
      <c r="B32" s="13" t="s">
        <v>41</v>
      </c>
      <c r="C32" s="6" t="s">
        <v>5</v>
      </c>
      <c r="D32" s="10" t="s">
        <v>40</v>
      </c>
    </row>
    <row r="33" spans="1:4" x14ac:dyDescent="0.25">
      <c r="A33" s="5">
        <v>2127</v>
      </c>
      <c r="B33" s="13" t="s">
        <v>42</v>
      </c>
      <c r="C33" s="6" t="s">
        <v>5</v>
      </c>
      <c r="D33" s="10" t="s">
        <v>40</v>
      </c>
    </row>
    <row r="34" spans="1:4" ht="25.5" x14ac:dyDescent="0.25">
      <c r="A34" s="5">
        <v>3220</v>
      </c>
      <c r="B34" s="13" t="s">
        <v>43</v>
      </c>
      <c r="C34" s="6" t="s">
        <v>5</v>
      </c>
      <c r="D34" s="10" t="s">
        <v>40</v>
      </c>
    </row>
    <row r="35" spans="1:4" x14ac:dyDescent="0.25">
      <c r="A35" s="5">
        <v>1000</v>
      </c>
      <c r="B35" s="13" t="s">
        <v>44</v>
      </c>
      <c r="C35" s="6" t="s">
        <v>45</v>
      </c>
      <c r="D35" s="10" t="s">
        <v>40</v>
      </c>
    </row>
    <row r="36" spans="1:4" x14ac:dyDescent="0.25">
      <c r="A36" s="5">
        <v>2879</v>
      </c>
      <c r="B36" s="13" t="s">
        <v>46</v>
      </c>
      <c r="C36" s="6" t="s">
        <v>5</v>
      </c>
      <c r="D36" s="10" t="s">
        <v>40</v>
      </c>
    </row>
    <row r="37" spans="1:4" x14ac:dyDescent="0.25">
      <c r="A37" s="5">
        <v>2619</v>
      </c>
      <c r="B37" s="13" t="s">
        <v>47</v>
      </c>
      <c r="C37" s="6" t="s">
        <v>5</v>
      </c>
      <c r="D37" s="10" t="s">
        <v>40</v>
      </c>
    </row>
    <row r="38" spans="1:4" x14ac:dyDescent="0.25">
      <c r="A38" s="5">
        <v>2950</v>
      </c>
      <c r="B38" s="13" t="s">
        <v>48</v>
      </c>
      <c r="C38" s="6" t="s">
        <v>5</v>
      </c>
      <c r="D38" s="10" t="s">
        <v>40</v>
      </c>
    </row>
    <row r="39" spans="1:4" x14ac:dyDescent="0.25">
      <c r="A39" s="5">
        <v>2579</v>
      </c>
      <c r="B39" s="13" t="s">
        <v>49</v>
      </c>
      <c r="C39" s="6" t="s">
        <v>5</v>
      </c>
      <c r="D39" s="10" t="s">
        <v>50</v>
      </c>
    </row>
    <row r="40" spans="1:4" x14ac:dyDescent="0.25">
      <c r="A40" s="5">
        <v>2609</v>
      </c>
      <c r="B40" s="13" t="s">
        <v>51</v>
      </c>
      <c r="C40" s="6" t="s">
        <v>5</v>
      </c>
      <c r="D40" s="10" t="s">
        <v>50</v>
      </c>
    </row>
    <row r="41" spans="1:4" x14ac:dyDescent="0.25">
      <c r="A41" s="5">
        <v>2789</v>
      </c>
      <c r="B41" s="13" t="s">
        <v>52</v>
      </c>
      <c r="C41" s="6" t="s">
        <v>5</v>
      </c>
      <c r="D41" s="10" t="s">
        <v>50</v>
      </c>
    </row>
    <row r="42" spans="1:4" x14ac:dyDescent="0.25">
      <c r="A42" s="5">
        <v>2549</v>
      </c>
      <c r="B42" s="13" t="s">
        <v>53</v>
      </c>
      <c r="C42" s="6" t="s">
        <v>5</v>
      </c>
      <c r="D42" s="10" t="s">
        <v>50</v>
      </c>
    </row>
    <row r="43" spans="1:4" x14ac:dyDescent="0.25">
      <c r="A43" s="5">
        <v>2144</v>
      </c>
      <c r="B43" s="13" t="s">
        <v>54</v>
      </c>
      <c r="C43" s="6" t="s">
        <v>5</v>
      </c>
      <c r="D43" s="10" t="s">
        <v>50</v>
      </c>
    </row>
    <row r="44" spans="1:4" x14ac:dyDescent="0.25">
      <c r="A44" s="5">
        <v>2569</v>
      </c>
      <c r="B44" s="13" t="s">
        <v>55</v>
      </c>
      <c r="C44" s="6" t="s">
        <v>5</v>
      </c>
      <c r="D44" s="10" t="s">
        <v>50</v>
      </c>
    </row>
    <row r="45" spans="1:4" x14ac:dyDescent="0.25">
      <c r="A45" s="5">
        <v>2559</v>
      </c>
      <c r="B45" s="13" t="s">
        <v>56</v>
      </c>
      <c r="C45" s="6" t="s">
        <v>5</v>
      </c>
      <c r="D45" s="10" t="s">
        <v>50</v>
      </c>
    </row>
    <row r="46" spans="1:4" x14ac:dyDescent="0.25">
      <c r="A46" s="5">
        <v>2200</v>
      </c>
      <c r="B46" s="13" t="s">
        <v>57</v>
      </c>
      <c r="C46" s="6" t="s">
        <v>5</v>
      </c>
      <c r="D46" s="10" t="s">
        <v>50</v>
      </c>
    </row>
    <row r="47" spans="1:4" x14ac:dyDescent="0.25">
      <c r="A47" s="5">
        <v>2180</v>
      </c>
      <c r="B47" s="13" t="s">
        <v>58</v>
      </c>
      <c r="C47" s="6" t="s">
        <v>5</v>
      </c>
      <c r="D47" s="10" t="s">
        <v>50</v>
      </c>
    </row>
    <row r="48" spans="1:4" x14ac:dyDescent="0.25">
      <c r="A48" s="5">
        <v>2529</v>
      </c>
      <c r="B48" s="13" t="s">
        <v>59</v>
      </c>
      <c r="C48" s="6" t="s">
        <v>5</v>
      </c>
      <c r="D48" s="10" t="s">
        <v>50</v>
      </c>
    </row>
    <row r="49" spans="1:4" x14ac:dyDescent="0.25">
      <c r="A49" s="5">
        <v>2020</v>
      </c>
      <c r="B49" s="13" t="s">
        <v>60</v>
      </c>
      <c r="C49" s="6" t="s">
        <v>5</v>
      </c>
      <c r="D49" s="10" t="s">
        <v>50</v>
      </c>
    </row>
    <row r="50" spans="1:4" ht="25.5" x14ac:dyDescent="0.25">
      <c r="A50" s="5">
        <v>3810</v>
      </c>
      <c r="B50" s="13" t="s">
        <v>61</v>
      </c>
      <c r="C50" s="6" t="s">
        <v>5</v>
      </c>
      <c r="D50" s="10" t="s">
        <v>50</v>
      </c>
    </row>
    <row r="51" spans="1:4" ht="25.5" x14ac:dyDescent="0.25">
      <c r="A51" s="5">
        <v>3823</v>
      </c>
      <c r="B51" s="13" t="s">
        <v>62</v>
      </c>
      <c r="C51" s="6" t="s">
        <v>5</v>
      </c>
      <c r="D51" s="10" t="s">
        <v>50</v>
      </c>
    </row>
    <row r="52" spans="1:4" ht="25.5" x14ac:dyDescent="0.25">
      <c r="A52" s="5">
        <v>5249</v>
      </c>
      <c r="B52" s="13" t="s">
        <v>63</v>
      </c>
      <c r="C52" s="6" t="s">
        <v>5</v>
      </c>
      <c r="D52" s="10" t="s">
        <v>50</v>
      </c>
    </row>
    <row r="53" spans="1:4" x14ac:dyDescent="0.25">
      <c r="A53" s="5">
        <v>2210</v>
      </c>
      <c r="B53" s="13" t="s">
        <v>64</v>
      </c>
      <c r="C53" s="6" t="s">
        <v>5</v>
      </c>
      <c r="D53" s="10" t="s">
        <v>50</v>
      </c>
    </row>
    <row r="54" spans="1:4" x14ac:dyDescent="0.25">
      <c r="A54" s="5">
        <v>2928</v>
      </c>
      <c r="B54" s="13" t="s">
        <v>65</v>
      </c>
      <c r="C54" s="6" t="s">
        <v>5</v>
      </c>
      <c r="D54" s="10" t="s">
        <v>66</v>
      </c>
    </row>
    <row r="55" spans="1:4" x14ac:dyDescent="0.25">
      <c r="A55" s="5">
        <v>2839</v>
      </c>
      <c r="B55" s="13" t="s">
        <v>67</v>
      </c>
      <c r="C55" s="6" t="s">
        <v>5</v>
      </c>
      <c r="D55" s="10" t="s">
        <v>66</v>
      </c>
    </row>
    <row r="56" spans="1:4" x14ac:dyDescent="0.25">
      <c r="A56" s="5">
        <v>5426</v>
      </c>
      <c r="B56" s="13" t="s">
        <v>68</v>
      </c>
      <c r="C56" s="6" t="s">
        <v>13</v>
      </c>
      <c r="D56" s="10" t="s">
        <v>66</v>
      </c>
    </row>
    <row r="57" spans="1:4" x14ac:dyDescent="0.25">
      <c r="A57" s="5">
        <v>2629</v>
      </c>
      <c r="B57" s="13" t="s">
        <v>69</v>
      </c>
      <c r="C57" s="6" t="s">
        <v>5</v>
      </c>
      <c r="D57" s="10" t="s">
        <v>66</v>
      </c>
    </row>
    <row r="58" spans="1:4" x14ac:dyDescent="0.25">
      <c r="A58" s="5">
        <v>4029</v>
      </c>
      <c r="B58" s="13" t="s">
        <v>70</v>
      </c>
      <c r="C58" s="6" t="s">
        <v>71</v>
      </c>
      <c r="D58" s="10" t="s">
        <v>66</v>
      </c>
    </row>
    <row r="59" spans="1:4" x14ac:dyDescent="0.25">
      <c r="A59" s="5">
        <v>5416</v>
      </c>
      <c r="B59" s="13" t="s">
        <v>72</v>
      </c>
      <c r="C59" s="6" t="s">
        <v>13</v>
      </c>
      <c r="D59" s="10" t="s">
        <v>66</v>
      </c>
    </row>
    <row r="60" spans="1:4" x14ac:dyDescent="0.25">
      <c r="A60" s="5">
        <v>2850</v>
      </c>
      <c r="B60" s="13" t="s">
        <v>73</v>
      </c>
      <c r="C60" s="6" t="s">
        <v>5</v>
      </c>
      <c r="D60" s="10" t="s">
        <v>66</v>
      </c>
    </row>
    <row r="61" spans="1:4" x14ac:dyDescent="0.25">
      <c r="A61" s="5">
        <v>2054</v>
      </c>
      <c r="B61" s="13" t="s">
        <v>74</v>
      </c>
      <c r="C61" s="6" t="s">
        <v>5</v>
      </c>
      <c r="D61" s="10" t="s">
        <v>75</v>
      </c>
    </row>
    <row r="62" spans="1:4" ht="25.5" x14ac:dyDescent="0.25">
      <c r="A62" s="5">
        <v>3029</v>
      </c>
      <c r="B62" s="13" t="s">
        <v>76</v>
      </c>
      <c r="C62" s="6" t="s">
        <v>5</v>
      </c>
      <c r="D62" s="10" t="s">
        <v>75</v>
      </c>
    </row>
    <row r="63" spans="1:4" x14ac:dyDescent="0.25">
      <c r="A63" s="5">
        <v>2064</v>
      </c>
      <c r="B63" s="13" t="s">
        <v>77</v>
      </c>
      <c r="C63" s="6" t="s">
        <v>5</v>
      </c>
      <c r="D63" s="10" t="s">
        <v>75</v>
      </c>
    </row>
    <row r="64" spans="1:4" x14ac:dyDescent="0.25">
      <c r="A64" s="5">
        <v>3001</v>
      </c>
      <c r="B64" s="13" t="s">
        <v>78</v>
      </c>
      <c r="C64" s="6" t="s">
        <v>5</v>
      </c>
      <c r="D64" s="10" t="s">
        <v>75</v>
      </c>
    </row>
    <row r="65" spans="1:4" x14ac:dyDescent="0.25">
      <c r="A65" s="5">
        <v>2017</v>
      </c>
      <c r="B65" s="13" t="s">
        <v>79</v>
      </c>
      <c r="C65" s="6" t="s">
        <v>5</v>
      </c>
      <c r="D65" s="10" t="s">
        <v>75</v>
      </c>
    </row>
    <row r="66" spans="1:4" ht="25.5" x14ac:dyDescent="0.25">
      <c r="A66" s="5">
        <v>2006</v>
      </c>
      <c r="B66" s="13" t="s">
        <v>80</v>
      </c>
      <c r="C66" s="6" t="s">
        <v>5</v>
      </c>
      <c r="D66" s="10" t="s">
        <v>75</v>
      </c>
    </row>
    <row r="67" spans="1:4" x14ac:dyDescent="0.25">
      <c r="A67" s="5">
        <v>2053</v>
      </c>
      <c r="B67" s="13" t="s">
        <v>81</v>
      </c>
      <c r="C67" s="6" t="s">
        <v>5</v>
      </c>
      <c r="D67" s="10" t="s">
        <v>75</v>
      </c>
    </row>
    <row r="68" spans="1:4" x14ac:dyDescent="0.25">
      <c r="A68" s="5">
        <v>2165</v>
      </c>
      <c r="B68" s="13" t="s">
        <v>82</v>
      </c>
      <c r="C68" s="6" t="s">
        <v>5</v>
      </c>
      <c r="D68" s="10" t="s">
        <v>75</v>
      </c>
    </row>
    <row r="69" spans="1:4" ht="25.5" x14ac:dyDescent="0.25">
      <c r="A69" s="5">
        <v>2063</v>
      </c>
      <c r="B69" s="13" t="s">
        <v>83</v>
      </c>
      <c r="C69" s="6" t="s">
        <v>5</v>
      </c>
      <c r="D69" s="10" t="s">
        <v>75</v>
      </c>
    </row>
    <row r="70" spans="1:4" x14ac:dyDescent="0.25">
      <c r="A70" s="5">
        <v>2062</v>
      </c>
      <c r="B70" s="13" t="s">
        <v>84</v>
      </c>
      <c r="C70" s="6" t="s">
        <v>5</v>
      </c>
      <c r="D70" s="10" t="s">
        <v>75</v>
      </c>
    </row>
    <row r="71" spans="1:4" x14ac:dyDescent="0.25">
      <c r="A71" s="5">
        <v>2008</v>
      </c>
      <c r="B71" s="13" t="s">
        <v>85</v>
      </c>
      <c r="C71" s="6" t="s">
        <v>5</v>
      </c>
      <c r="D71" s="10" t="s">
        <v>75</v>
      </c>
    </row>
    <row r="72" spans="1:4" x14ac:dyDescent="0.25">
      <c r="A72" s="5">
        <v>2010</v>
      </c>
      <c r="B72" s="13" t="s">
        <v>86</v>
      </c>
      <c r="C72" s="6" t="s">
        <v>5</v>
      </c>
      <c r="D72" s="10" t="s">
        <v>75</v>
      </c>
    </row>
    <row r="73" spans="1:4" x14ac:dyDescent="0.25">
      <c r="A73" s="5">
        <v>2011</v>
      </c>
      <c r="B73" s="13" t="s">
        <v>87</v>
      </c>
      <c r="C73" s="6" t="s">
        <v>5</v>
      </c>
      <c r="D73" s="10" t="s">
        <v>75</v>
      </c>
    </row>
    <row r="74" spans="1:4" ht="25.5" x14ac:dyDescent="0.25">
      <c r="A74" s="5">
        <v>2297</v>
      </c>
      <c r="B74" s="13" t="s">
        <v>88</v>
      </c>
      <c r="C74" s="6" t="s">
        <v>5</v>
      </c>
      <c r="D74" s="10" t="s">
        <v>75</v>
      </c>
    </row>
    <row r="75" spans="1:4" ht="25.5" x14ac:dyDescent="0.25">
      <c r="A75" s="5">
        <v>3324</v>
      </c>
      <c r="B75" s="13" t="s">
        <v>89</v>
      </c>
      <c r="C75" s="6" t="s">
        <v>5</v>
      </c>
      <c r="D75" s="10" t="s">
        <v>75</v>
      </c>
    </row>
    <row r="76" spans="1:4" x14ac:dyDescent="0.25">
      <c r="A76" s="5">
        <v>2131</v>
      </c>
      <c r="B76" s="13" t="s">
        <v>90</v>
      </c>
      <c r="C76" s="6" t="s">
        <v>5</v>
      </c>
      <c r="D76" s="10" t="s">
        <v>91</v>
      </c>
    </row>
    <row r="77" spans="1:4" x14ac:dyDescent="0.25">
      <c r="A77" s="5">
        <v>2007</v>
      </c>
      <c r="B77" s="13" t="s">
        <v>92</v>
      </c>
      <c r="C77" s="6" t="s">
        <v>5</v>
      </c>
      <c r="D77" s="10" t="s">
        <v>91</v>
      </c>
    </row>
    <row r="78" spans="1:4" x14ac:dyDescent="0.25">
      <c r="A78" s="5">
        <v>5466</v>
      </c>
      <c r="B78" s="13" t="s">
        <v>93</v>
      </c>
      <c r="C78" s="6" t="s">
        <v>13</v>
      </c>
      <c r="D78" s="10" t="s">
        <v>91</v>
      </c>
    </row>
    <row r="79" spans="1:4" x14ac:dyDescent="0.25">
      <c r="A79" s="5">
        <v>2060</v>
      </c>
      <c r="B79" s="13" t="s">
        <v>94</v>
      </c>
      <c r="C79" s="6" t="s">
        <v>5</v>
      </c>
      <c r="D79" s="10" t="s">
        <v>91</v>
      </c>
    </row>
    <row r="80" spans="1:4" x14ac:dyDescent="0.25">
      <c r="A80" s="5">
        <v>2149</v>
      </c>
      <c r="B80" s="13" t="s">
        <v>95</v>
      </c>
      <c r="C80" s="6" t="s">
        <v>5</v>
      </c>
      <c r="D80" s="10" t="s">
        <v>91</v>
      </c>
    </row>
    <row r="81" spans="1:4" ht="25.5" x14ac:dyDescent="0.25">
      <c r="A81" s="5">
        <v>3302</v>
      </c>
      <c r="B81" s="13" t="s">
        <v>96</v>
      </c>
      <c r="C81" s="6" t="s">
        <v>5</v>
      </c>
      <c r="D81" s="10" t="s">
        <v>91</v>
      </c>
    </row>
    <row r="82" spans="1:4" ht="25.5" x14ac:dyDescent="0.25">
      <c r="A82" s="5">
        <v>3321</v>
      </c>
      <c r="B82" s="13" t="s">
        <v>97</v>
      </c>
      <c r="C82" s="6" t="s">
        <v>5</v>
      </c>
      <c r="D82" s="10" t="s">
        <v>91</v>
      </c>
    </row>
    <row r="83" spans="1:4" ht="25.5" x14ac:dyDescent="0.25">
      <c r="A83" s="5">
        <v>3824</v>
      </c>
      <c r="B83" s="13" t="s">
        <v>98</v>
      </c>
      <c r="C83" s="6" t="s">
        <v>5</v>
      </c>
      <c r="D83" s="10" t="s">
        <v>91</v>
      </c>
    </row>
    <row r="84" spans="1:4" x14ac:dyDescent="0.25">
      <c r="A84" s="5">
        <v>3839</v>
      </c>
      <c r="B84" s="13" t="s">
        <v>99</v>
      </c>
      <c r="C84" s="6" t="s">
        <v>5</v>
      </c>
      <c r="D84" s="10" t="s">
        <v>91</v>
      </c>
    </row>
    <row r="85" spans="1:4" x14ac:dyDescent="0.25">
      <c r="A85" s="5">
        <v>2043</v>
      </c>
      <c r="B85" s="13" t="s">
        <v>100</v>
      </c>
      <c r="C85" s="6" t="s">
        <v>5</v>
      </c>
      <c r="D85" s="10" t="s">
        <v>101</v>
      </c>
    </row>
    <row r="86" spans="1:4" x14ac:dyDescent="0.25">
      <c r="A86" s="5">
        <v>2068</v>
      </c>
      <c r="B86" s="13" t="s">
        <v>102</v>
      </c>
      <c r="C86" s="6" t="s">
        <v>5</v>
      </c>
      <c r="D86" s="10" t="s">
        <v>101</v>
      </c>
    </row>
    <row r="87" spans="1:4" x14ac:dyDescent="0.25">
      <c r="A87" s="5">
        <v>2069</v>
      </c>
      <c r="B87" s="13" t="s">
        <v>103</v>
      </c>
      <c r="C87" s="6" t="s">
        <v>5</v>
      </c>
      <c r="D87" s="10" t="s">
        <v>101</v>
      </c>
    </row>
    <row r="88" spans="1:4" x14ac:dyDescent="0.25">
      <c r="A88" s="5">
        <v>2073</v>
      </c>
      <c r="B88" s="13" t="s">
        <v>104</v>
      </c>
      <c r="C88" s="6" t="s">
        <v>5</v>
      </c>
      <c r="D88" s="10" t="s">
        <v>101</v>
      </c>
    </row>
    <row r="89" spans="1:4" x14ac:dyDescent="0.25">
      <c r="A89" s="5">
        <v>4032</v>
      </c>
      <c r="B89" s="13" t="s">
        <v>105</v>
      </c>
      <c r="C89" s="6" t="s">
        <v>13</v>
      </c>
      <c r="D89" s="10" t="s">
        <v>101</v>
      </c>
    </row>
    <row r="90" spans="1:4" x14ac:dyDescent="0.25">
      <c r="A90" s="5">
        <v>5220</v>
      </c>
      <c r="B90" s="13" t="s">
        <v>106</v>
      </c>
      <c r="C90" s="6" t="s">
        <v>5</v>
      </c>
      <c r="D90" s="10" t="s">
        <v>101</v>
      </c>
    </row>
    <row r="91" spans="1:4" x14ac:dyDescent="0.25">
      <c r="A91" s="5">
        <v>2028</v>
      </c>
      <c r="B91" s="13" t="s">
        <v>107</v>
      </c>
      <c r="C91" s="6" t="s">
        <v>5</v>
      </c>
      <c r="D91" s="10" t="s">
        <v>101</v>
      </c>
    </row>
    <row r="92" spans="1:4" x14ac:dyDescent="0.25">
      <c r="A92" s="5">
        <v>2045</v>
      </c>
      <c r="B92" s="13" t="s">
        <v>108</v>
      </c>
      <c r="C92" s="6" t="s">
        <v>5</v>
      </c>
      <c r="D92" s="10" t="s">
        <v>101</v>
      </c>
    </row>
    <row r="93" spans="1:4" x14ac:dyDescent="0.25">
      <c r="A93" s="5">
        <v>5221</v>
      </c>
      <c r="B93" s="13" t="s">
        <v>109</v>
      </c>
      <c r="C93" s="6" t="s">
        <v>5</v>
      </c>
      <c r="D93" s="10" t="s">
        <v>101</v>
      </c>
    </row>
    <row r="94" spans="1:4" ht="25.5" x14ac:dyDescent="0.25">
      <c r="A94" s="5">
        <v>3304</v>
      </c>
      <c r="B94" s="13" t="s">
        <v>110</v>
      </c>
      <c r="C94" s="6" t="s">
        <v>5</v>
      </c>
      <c r="D94" s="10" t="s">
        <v>111</v>
      </c>
    </row>
    <row r="95" spans="1:4" ht="25.5" x14ac:dyDescent="0.25">
      <c r="A95" s="5">
        <v>3008</v>
      </c>
      <c r="B95" s="13" t="s">
        <v>112</v>
      </c>
      <c r="C95" s="6" t="s">
        <v>5</v>
      </c>
      <c r="D95" s="10" t="s">
        <v>111</v>
      </c>
    </row>
    <row r="96" spans="1:4" ht="25.5" x14ac:dyDescent="0.25">
      <c r="A96" s="5">
        <v>3305</v>
      </c>
      <c r="B96" s="13" t="s">
        <v>113</v>
      </c>
      <c r="C96" s="6" t="s">
        <v>5</v>
      </c>
      <c r="D96" s="10" t="s">
        <v>111</v>
      </c>
    </row>
    <row r="97" spans="1:4" x14ac:dyDescent="0.25">
      <c r="A97" s="5">
        <v>2034</v>
      </c>
      <c r="B97" s="13" t="s">
        <v>114</v>
      </c>
      <c r="C97" s="6" t="s">
        <v>5</v>
      </c>
      <c r="D97" s="10" t="s">
        <v>111</v>
      </c>
    </row>
    <row r="98" spans="1:4" x14ac:dyDescent="0.25">
      <c r="A98" s="5">
        <v>2036</v>
      </c>
      <c r="B98" s="13" t="s">
        <v>115</v>
      </c>
      <c r="C98" s="6" t="s">
        <v>5</v>
      </c>
      <c r="D98" s="10" t="s">
        <v>111</v>
      </c>
    </row>
    <row r="99" spans="1:4" x14ac:dyDescent="0.25">
      <c r="A99" s="5">
        <v>4026</v>
      </c>
      <c r="B99" s="13" t="s">
        <v>116</v>
      </c>
      <c r="C99" s="6" t="s">
        <v>13</v>
      </c>
      <c r="D99" s="10" t="s">
        <v>111</v>
      </c>
    </row>
    <row r="100" spans="1:4" x14ac:dyDescent="0.25">
      <c r="A100" s="5">
        <v>2161</v>
      </c>
      <c r="B100" s="13" t="s">
        <v>117</v>
      </c>
      <c r="C100" s="6" t="s">
        <v>5</v>
      </c>
      <c r="D100" s="10" t="s">
        <v>111</v>
      </c>
    </row>
    <row r="101" spans="1:4" ht="25.5" x14ac:dyDescent="0.25">
      <c r="A101" s="5">
        <v>3010</v>
      </c>
      <c r="B101" s="13" t="s">
        <v>118</v>
      </c>
      <c r="C101" s="6" t="s">
        <v>5</v>
      </c>
      <c r="D101" s="10" t="s">
        <v>111</v>
      </c>
    </row>
    <row r="102" spans="1:4" x14ac:dyDescent="0.25">
      <c r="A102" s="5">
        <v>3009</v>
      </c>
      <c r="B102" s="13" t="s">
        <v>119</v>
      </c>
      <c r="C102" s="6" t="s">
        <v>5</v>
      </c>
      <c r="D102" s="10" t="s">
        <v>111</v>
      </c>
    </row>
    <row r="103" spans="1:4" ht="25.5" x14ac:dyDescent="0.25">
      <c r="A103" s="5">
        <v>3308</v>
      </c>
      <c r="B103" s="13" t="s">
        <v>120</v>
      </c>
      <c r="C103" s="6" t="s">
        <v>5</v>
      </c>
      <c r="D103" s="10" t="s">
        <v>111</v>
      </c>
    </row>
    <row r="104" spans="1:4" ht="25.5" x14ac:dyDescent="0.25">
      <c r="A104" s="5">
        <v>3015</v>
      </c>
      <c r="B104" s="13" t="s">
        <v>121</v>
      </c>
      <c r="C104" s="6" t="s">
        <v>5</v>
      </c>
      <c r="D104" s="10" t="s">
        <v>111</v>
      </c>
    </row>
    <row r="105" spans="1:4" ht="38.25" x14ac:dyDescent="0.25">
      <c r="A105" s="5">
        <v>3013</v>
      </c>
      <c r="B105" s="13" t="s">
        <v>122</v>
      </c>
      <c r="C105" s="6" t="s">
        <v>5</v>
      </c>
      <c r="D105" s="10" t="s">
        <v>111</v>
      </c>
    </row>
    <row r="106" spans="1:4" ht="25.5" x14ac:dyDescent="0.25">
      <c r="A106" s="5">
        <v>3022</v>
      </c>
      <c r="B106" s="13" t="s">
        <v>123</v>
      </c>
      <c r="C106" s="6" t="s">
        <v>5</v>
      </c>
      <c r="D106" s="10" t="s">
        <v>124</v>
      </c>
    </row>
    <row r="107" spans="1:4" x14ac:dyDescent="0.25">
      <c r="A107" s="5">
        <v>2090</v>
      </c>
      <c r="B107" s="13" t="s">
        <v>125</v>
      </c>
      <c r="C107" s="6" t="s">
        <v>5</v>
      </c>
      <c r="D107" s="10" t="s">
        <v>124</v>
      </c>
    </row>
    <row r="108" spans="1:4" ht="25.5" x14ac:dyDescent="0.25">
      <c r="A108" s="5">
        <v>5257</v>
      </c>
      <c r="B108" s="13" t="s">
        <v>126</v>
      </c>
      <c r="C108" s="6" t="s">
        <v>5</v>
      </c>
      <c r="D108" s="10" t="s">
        <v>124</v>
      </c>
    </row>
    <row r="109" spans="1:4" x14ac:dyDescent="0.25">
      <c r="A109" s="5">
        <v>2779</v>
      </c>
      <c r="B109" s="13" t="s">
        <v>127</v>
      </c>
      <c r="C109" s="6" t="s">
        <v>5</v>
      </c>
      <c r="D109" s="10" t="s">
        <v>128</v>
      </c>
    </row>
    <row r="110" spans="1:4" x14ac:dyDescent="0.25">
      <c r="A110" s="5">
        <v>2799</v>
      </c>
      <c r="B110" s="13" t="s">
        <v>129</v>
      </c>
      <c r="C110" s="6" t="s">
        <v>5</v>
      </c>
      <c r="D110" s="10" t="s">
        <v>128</v>
      </c>
    </row>
    <row r="111" spans="1:4" x14ac:dyDescent="0.25">
      <c r="A111" s="5">
        <v>5463</v>
      </c>
      <c r="B111" s="13" t="s">
        <v>130</v>
      </c>
      <c r="C111" s="6" t="s">
        <v>13</v>
      </c>
      <c r="D111" s="10" t="s">
        <v>128</v>
      </c>
    </row>
    <row r="112" spans="1:4" x14ac:dyDescent="0.25">
      <c r="A112" s="5">
        <v>2310</v>
      </c>
      <c r="B112" s="13" t="s">
        <v>131</v>
      </c>
      <c r="C112" s="6" t="s">
        <v>5</v>
      </c>
      <c r="D112" s="10" t="s">
        <v>132</v>
      </c>
    </row>
    <row r="113" spans="1:4" x14ac:dyDescent="0.25">
      <c r="A113" s="5">
        <v>2590</v>
      </c>
      <c r="B113" s="13" t="s">
        <v>133</v>
      </c>
      <c r="C113" s="6" t="s">
        <v>5</v>
      </c>
      <c r="D113" s="10" t="s">
        <v>132</v>
      </c>
    </row>
    <row r="114" spans="1:4" x14ac:dyDescent="0.25">
      <c r="A114" s="5">
        <v>3230</v>
      </c>
      <c r="B114" s="13" t="s">
        <v>134</v>
      </c>
      <c r="C114" s="6" t="s">
        <v>5</v>
      </c>
      <c r="D114" s="10" t="s">
        <v>132</v>
      </c>
    </row>
    <row r="115" spans="1:4" x14ac:dyDescent="0.25">
      <c r="A115" s="5">
        <v>2994</v>
      </c>
      <c r="B115" s="13" t="s">
        <v>135</v>
      </c>
      <c r="C115" s="6" t="s">
        <v>5</v>
      </c>
      <c r="D115" s="10" t="s">
        <v>132</v>
      </c>
    </row>
    <row r="116" spans="1:4" x14ac:dyDescent="0.25">
      <c r="A116" s="5">
        <v>4004</v>
      </c>
      <c r="B116" s="13" t="s">
        <v>136</v>
      </c>
      <c r="C116" s="6" t="s">
        <v>13</v>
      </c>
      <c r="D116" s="10" t="s">
        <v>132</v>
      </c>
    </row>
    <row r="117" spans="1:4" x14ac:dyDescent="0.25">
      <c r="A117" s="5">
        <v>2620</v>
      </c>
      <c r="B117" s="13" t="s">
        <v>137</v>
      </c>
      <c r="C117" s="6" t="s">
        <v>5</v>
      </c>
      <c r="D117" s="10" t="s">
        <v>132</v>
      </c>
    </row>
    <row r="118" spans="1:4" ht="25.5" x14ac:dyDescent="0.25">
      <c r="A118" s="5">
        <v>2095</v>
      </c>
      <c r="B118" s="13" t="s">
        <v>138</v>
      </c>
      <c r="C118" s="6" t="s">
        <v>5</v>
      </c>
      <c r="D118" s="10" t="s">
        <v>132</v>
      </c>
    </row>
    <row r="119" spans="1:4" ht="25.5" x14ac:dyDescent="0.25">
      <c r="A119" s="5">
        <v>2106</v>
      </c>
      <c r="B119" s="13" t="s">
        <v>139</v>
      </c>
      <c r="C119" s="6" t="s">
        <v>5</v>
      </c>
      <c r="D119" s="10" t="s">
        <v>132</v>
      </c>
    </row>
    <row r="120" spans="1:4" ht="25.5" x14ac:dyDescent="0.25">
      <c r="A120" s="5">
        <v>3450</v>
      </c>
      <c r="B120" s="13" t="s">
        <v>140</v>
      </c>
      <c r="C120" s="6" t="s">
        <v>5</v>
      </c>
      <c r="D120" s="10" t="s">
        <v>132</v>
      </c>
    </row>
    <row r="121" spans="1:4" ht="25.5" x14ac:dyDescent="0.25">
      <c r="A121" s="5">
        <v>3232</v>
      </c>
      <c r="B121" s="13" t="s">
        <v>141</v>
      </c>
      <c r="C121" s="6" t="s">
        <v>5</v>
      </c>
      <c r="D121" s="10" t="s">
        <v>132</v>
      </c>
    </row>
    <row r="122" spans="1:4" x14ac:dyDescent="0.25">
      <c r="A122" s="5">
        <v>5259</v>
      </c>
      <c r="B122" s="13" t="s">
        <v>142</v>
      </c>
      <c r="C122" s="6" t="s">
        <v>5</v>
      </c>
      <c r="D122" s="10" t="s">
        <v>143</v>
      </c>
    </row>
    <row r="123" spans="1:4" x14ac:dyDescent="0.25">
      <c r="A123" s="5">
        <v>2510</v>
      </c>
      <c r="B123" s="13" t="s">
        <v>144</v>
      </c>
      <c r="C123" s="6" t="s">
        <v>5</v>
      </c>
      <c r="D123" s="10" t="s">
        <v>143</v>
      </c>
    </row>
    <row r="124" spans="1:4" x14ac:dyDescent="0.25">
      <c r="A124" s="5">
        <v>3832</v>
      </c>
      <c r="B124" s="13" t="s">
        <v>145</v>
      </c>
      <c r="C124" s="6" t="s">
        <v>5</v>
      </c>
      <c r="D124" s="10" t="s">
        <v>143</v>
      </c>
    </row>
    <row r="125" spans="1:4" x14ac:dyDescent="0.25">
      <c r="A125" s="5">
        <v>2380</v>
      </c>
      <c r="B125" s="13" t="s">
        <v>146</v>
      </c>
      <c r="C125" s="6" t="s">
        <v>5</v>
      </c>
      <c r="D125" s="10" t="s">
        <v>143</v>
      </c>
    </row>
    <row r="126" spans="1:4" x14ac:dyDescent="0.25">
      <c r="A126" s="5">
        <v>5258</v>
      </c>
      <c r="B126" s="13" t="s">
        <v>147</v>
      </c>
      <c r="C126" s="6" t="s">
        <v>5</v>
      </c>
      <c r="D126" s="10" t="s">
        <v>143</v>
      </c>
    </row>
    <row r="127" spans="1:4" ht="25.5" x14ac:dyDescent="0.25">
      <c r="A127" s="5">
        <v>3570</v>
      </c>
      <c r="B127" s="13" t="s">
        <v>148</v>
      </c>
      <c r="C127" s="6" t="s">
        <v>5</v>
      </c>
      <c r="D127" s="10" t="s">
        <v>143</v>
      </c>
    </row>
    <row r="128" spans="1:4" x14ac:dyDescent="0.25">
      <c r="A128" s="5">
        <v>5226</v>
      </c>
      <c r="B128" s="13" t="s">
        <v>149</v>
      </c>
      <c r="C128" s="6" t="s">
        <v>5</v>
      </c>
      <c r="D128" s="10" t="s">
        <v>143</v>
      </c>
    </row>
    <row r="129" spans="1:4" x14ac:dyDescent="0.25">
      <c r="A129" s="5">
        <v>2550</v>
      </c>
      <c r="B129" s="13" t="s">
        <v>150</v>
      </c>
      <c r="C129" s="6" t="s">
        <v>5</v>
      </c>
      <c r="D129" s="10" t="s">
        <v>143</v>
      </c>
    </row>
    <row r="130" spans="1:4" x14ac:dyDescent="0.25">
      <c r="A130" s="5">
        <v>5248</v>
      </c>
      <c r="B130" s="13" t="s">
        <v>151</v>
      </c>
      <c r="C130" s="6" t="s">
        <v>5</v>
      </c>
      <c r="D130" s="10" t="s">
        <v>143</v>
      </c>
    </row>
    <row r="131" spans="1:4" ht="25.5" x14ac:dyDescent="0.25">
      <c r="A131" s="5">
        <v>3244</v>
      </c>
      <c r="B131" s="13" t="s">
        <v>152</v>
      </c>
      <c r="C131" s="6" t="s">
        <v>5</v>
      </c>
      <c r="D131" s="10" t="s">
        <v>153</v>
      </c>
    </row>
    <row r="132" spans="1:4" ht="25.5" x14ac:dyDescent="0.25">
      <c r="A132" s="5">
        <v>3610</v>
      </c>
      <c r="B132" s="13" t="s">
        <v>154</v>
      </c>
      <c r="C132" s="6" t="s">
        <v>5</v>
      </c>
      <c r="D132" s="10" t="s">
        <v>153</v>
      </c>
    </row>
    <row r="133" spans="1:4" ht="25.5" x14ac:dyDescent="0.25">
      <c r="A133" s="5">
        <v>3580</v>
      </c>
      <c r="B133" s="13" t="s">
        <v>155</v>
      </c>
      <c r="C133" s="6" t="s">
        <v>5</v>
      </c>
      <c r="D133" s="10" t="s">
        <v>153</v>
      </c>
    </row>
    <row r="134" spans="1:4" ht="25.5" x14ac:dyDescent="0.25">
      <c r="A134" s="5">
        <v>5229</v>
      </c>
      <c r="B134" s="13" t="s">
        <v>156</v>
      </c>
      <c r="C134" s="6" t="s">
        <v>5</v>
      </c>
      <c r="D134" s="10" t="s">
        <v>153</v>
      </c>
    </row>
    <row r="135" spans="1:4" x14ac:dyDescent="0.25">
      <c r="A135" s="5">
        <v>2685</v>
      </c>
      <c r="B135" s="13" t="s">
        <v>157</v>
      </c>
      <c r="C135" s="6" t="s">
        <v>5</v>
      </c>
      <c r="D135" s="10" t="s">
        <v>158</v>
      </c>
    </row>
    <row r="136" spans="1:4" ht="38.25" x14ac:dyDescent="0.25">
      <c r="A136" s="5">
        <v>3123</v>
      </c>
      <c r="B136" s="13" t="s">
        <v>159</v>
      </c>
      <c r="C136" s="6" t="s">
        <v>5</v>
      </c>
      <c r="D136" s="10" t="s">
        <v>158</v>
      </c>
    </row>
    <row r="137" spans="1:4" ht="25.5" x14ac:dyDescent="0.25">
      <c r="A137" s="5">
        <v>3238</v>
      </c>
      <c r="B137" s="13" t="s">
        <v>160</v>
      </c>
      <c r="C137" s="6" t="s">
        <v>5</v>
      </c>
      <c r="D137" s="10" t="s">
        <v>158</v>
      </c>
    </row>
    <row r="138" spans="1:4" x14ac:dyDescent="0.25">
      <c r="A138" s="5">
        <v>3837</v>
      </c>
      <c r="B138" s="13" t="s">
        <v>161</v>
      </c>
      <c r="C138" s="6" t="s">
        <v>5</v>
      </c>
      <c r="D138" s="10" t="s">
        <v>158</v>
      </c>
    </row>
    <row r="139" spans="1:4" x14ac:dyDescent="0.25">
      <c r="A139" s="5">
        <v>4023</v>
      </c>
      <c r="B139" s="13" t="s">
        <v>162</v>
      </c>
      <c r="C139" s="6" t="s">
        <v>13</v>
      </c>
      <c r="D139" s="10" t="s">
        <v>158</v>
      </c>
    </row>
    <row r="140" spans="1:4" x14ac:dyDescent="0.25">
      <c r="A140" s="5">
        <v>2660</v>
      </c>
      <c r="B140" s="13" t="s">
        <v>163</v>
      </c>
      <c r="C140" s="6" t="s">
        <v>5</v>
      </c>
      <c r="D140" s="10" t="s">
        <v>158</v>
      </c>
    </row>
    <row r="141" spans="1:4" ht="25.5" x14ac:dyDescent="0.25">
      <c r="A141" s="5">
        <v>3239</v>
      </c>
      <c r="B141" s="13" t="s">
        <v>164</v>
      </c>
      <c r="C141" s="6" t="s">
        <v>5</v>
      </c>
      <c r="D141" s="10" t="s">
        <v>158</v>
      </c>
    </row>
    <row r="142" spans="1:4" ht="25.5" x14ac:dyDescent="0.25">
      <c r="A142" s="5">
        <v>3670</v>
      </c>
      <c r="B142" s="13" t="s">
        <v>165</v>
      </c>
      <c r="C142" s="6" t="s">
        <v>5</v>
      </c>
      <c r="D142" s="10" t="s">
        <v>158</v>
      </c>
    </row>
    <row r="143" spans="1:4" x14ac:dyDescent="0.25">
      <c r="A143" s="5">
        <v>2840</v>
      </c>
      <c r="B143" s="13" t="s">
        <v>166</v>
      </c>
      <c r="C143" s="6" t="s">
        <v>5</v>
      </c>
      <c r="D143" s="10" t="s">
        <v>158</v>
      </c>
    </row>
    <row r="144" spans="1:4" ht="25.5" x14ac:dyDescent="0.25">
      <c r="A144" s="5">
        <v>5241</v>
      </c>
      <c r="B144" s="13" t="s">
        <v>167</v>
      </c>
      <c r="C144" s="6" t="s">
        <v>5</v>
      </c>
      <c r="D144" s="10" t="s">
        <v>158</v>
      </c>
    </row>
    <row r="145" spans="1:4" x14ac:dyDescent="0.25">
      <c r="A145" s="5">
        <v>4016</v>
      </c>
      <c r="B145" s="13" t="s">
        <v>168</v>
      </c>
      <c r="C145" s="6" t="s">
        <v>13</v>
      </c>
      <c r="D145" s="10" t="s">
        <v>158</v>
      </c>
    </row>
    <row r="146" spans="1:4" x14ac:dyDescent="0.25">
      <c r="A146" s="5">
        <v>2873</v>
      </c>
      <c r="B146" s="13" t="s">
        <v>169</v>
      </c>
      <c r="C146" s="6" t="s">
        <v>5</v>
      </c>
      <c r="D146" s="10" t="s">
        <v>158</v>
      </c>
    </row>
    <row r="147" spans="1:4" x14ac:dyDescent="0.25">
      <c r="A147" s="5">
        <v>2973</v>
      </c>
      <c r="B147" s="13" t="s">
        <v>170</v>
      </c>
      <c r="C147" s="6" t="s">
        <v>5</v>
      </c>
      <c r="D147" s="10" t="s">
        <v>171</v>
      </c>
    </row>
    <row r="148" spans="1:4" x14ac:dyDescent="0.25">
      <c r="A148" s="5">
        <v>2323</v>
      </c>
      <c r="B148" s="13" t="s">
        <v>172</v>
      </c>
      <c r="C148" s="6" t="s">
        <v>5</v>
      </c>
      <c r="D148" s="10" t="s">
        <v>171</v>
      </c>
    </row>
    <row r="149" spans="1:4" ht="38.25" x14ac:dyDescent="0.25">
      <c r="A149" s="5">
        <v>3123</v>
      </c>
      <c r="B149" s="13" t="s">
        <v>159</v>
      </c>
      <c r="C149" s="6" t="s">
        <v>5</v>
      </c>
      <c r="D149" s="10" t="s">
        <v>171</v>
      </c>
    </row>
    <row r="150" spans="1:4" ht="25.5" x14ac:dyDescent="0.25">
      <c r="A150" s="5">
        <v>3125</v>
      </c>
      <c r="B150" s="13" t="s">
        <v>173</v>
      </c>
      <c r="C150" s="6" t="s">
        <v>5</v>
      </c>
      <c r="D150" s="10" t="s">
        <v>171</v>
      </c>
    </row>
    <row r="151" spans="1:4" x14ac:dyDescent="0.25">
      <c r="A151" s="5">
        <v>2655</v>
      </c>
      <c r="B151" s="13" t="s">
        <v>174</v>
      </c>
      <c r="C151" s="6" t="s">
        <v>5</v>
      </c>
      <c r="D151" s="10" t="s">
        <v>171</v>
      </c>
    </row>
    <row r="152" spans="1:4" ht="25.5" x14ac:dyDescent="0.25">
      <c r="A152" s="5">
        <v>3124</v>
      </c>
      <c r="B152" s="13" t="s">
        <v>175</v>
      </c>
      <c r="C152" s="6" t="s">
        <v>5</v>
      </c>
      <c r="D152" s="10" t="s">
        <v>171</v>
      </c>
    </row>
    <row r="153" spans="1:4" x14ac:dyDescent="0.25">
      <c r="A153" s="5">
        <v>3256</v>
      </c>
      <c r="B153" s="13" t="s">
        <v>176</v>
      </c>
      <c r="C153" s="6" t="s">
        <v>5</v>
      </c>
      <c r="D153" s="10" t="s">
        <v>171</v>
      </c>
    </row>
    <row r="154" spans="1:4" x14ac:dyDescent="0.25">
      <c r="A154" s="5">
        <v>2823</v>
      </c>
      <c r="B154" s="13" t="s">
        <v>177</v>
      </c>
      <c r="C154" s="6" t="s">
        <v>5</v>
      </c>
      <c r="D154" s="10" t="s">
        <v>171</v>
      </c>
    </row>
    <row r="155" spans="1:4" x14ac:dyDescent="0.25">
      <c r="A155" s="5">
        <v>2690</v>
      </c>
      <c r="B155" s="13" t="s">
        <v>178</v>
      </c>
      <c r="C155" s="6" t="s">
        <v>5</v>
      </c>
      <c r="D155" s="10" t="s">
        <v>171</v>
      </c>
    </row>
    <row r="156" spans="1:4" x14ac:dyDescent="0.25">
      <c r="A156" s="5">
        <v>2707</v>
      </c>
      <c r="B156" s="13" t="s">
        <v>179</v>
      </c>
      <c r="C156" s="6" t="s">
        <v>5</v>
      </c>
      <c r="D156" s="10" t="s">
        <v>171</v>
      </c>
    </row>
    <row r="157" spans="1:4" ht="25.5" x14ac:dyDescent="0.25">
      <c r="A157" s="5">
        <v>3239</v>
      </c>
      <c r="B157" s="13" t="s">
        <v>164</v>
      </c>
      <c r="C157" s="6" t="s">
        <v>5</v>
      </c>
      <c r="D157" s="10" t="s">
        <v>171</v>
      </c>
    </row>
    <row r="158" spans="1:4" ht="25.5" x14ac:dyDescent="0.25">
      <c r="A158" s="5">
        <v>3122</v>
      </c>
      <c r="B158" s="13" t="s">
        <v>180</v>
      </c>
      <c r="C158" s="6" t="s">
        <v>5</v>
      </c>
      <c r="D158" s="10" t="s">
        <v>171</v>
      </c>
    </row>
    <row r="159" spans="1:4" x14ac:dyDescent="0.25">
      <c r="A159" s="5">
        <v>3841</v>
      </c>
      <c r="B159" s="13" t="s">
        <v>181</v>
      </c>
      <c r="C159" s="6" t="s">
        <v>5</v>
      </c>
      <c r="D159" s="10" t="s">
        <v>171</v>
      </c>
    </row>
    <row r="160" spans="1:4" x14ac:dyDescent="0.25">
      <c r="A160" s="5">
        <v>2483</v>
      </c>
      <c r="B160" s="13" t="s">
        <v>182</v>
      </c>
      <c r="C160" s="6" t="s">
        <v>5</v>
      </c>
      <c r="D160" s="10" t="s">
        <v>171</v>
      </c>
    </row>
    <row r="161" spans="1:4" x14ac:dyDescent="0.25">
      <c r="A161" s="5">
        <v>2175</v>
      </c>
      <c r="B161" s="13" t="s">
        <v>183</v>
      </c>
      <c r="C161" s="6" t="s">
        <v>5</v>
      </c>
      <c r="D161" s="10" t="s">
        <v>171</v>
      </c>
    </row>
    <row r="162" spans="1:4" x14ac:dyDescent="0.25">
      <c r="A162" s="5">
        <v>5242</v>
      </c>
      <c r="B162" s="13" t="s">
        <v>184</v>
      </c>
      <c r="C162" s="6" t="s">
        <v>5</v>
      </c>
      <c r="D162" s="10" t="s">
        <v>171</v>
      </c>
    </row>
    <row r="163" spans="1:4" x14ac:dyDescent="0.25">
      <c r="A163" s="5">
        <v>2873</v>
      </c>
      <c r="B163" s="13" t="s">
        <v>169</v>
      </c>
      <c r="C163" s="6" t="s">
        <v>5</v>
      </c>
      <c r="D163" s="10" t="s">
        <v>171</v>
      </c>
    </row>
    <row r="164" spans="1:4" x14ac:dyDescent="0.25">
      <c r="A164" s="5">
        <v>2503</v>
      </c>
      <c r="B164" s="13" t="s">
        <v>185</v>
      </c>
      <c r="C164" s="6" t="s">
        <v>5</v>
      </c>
      <c r="D164" s="10" t="s">
        <v>171</v>
      </c>
    </row>
    <row r="165" spans="1:4" x14ac:dyDescent="0.25">
      <c r="A165" s="5">
        <v>2082</v>
      </c>
      <c r="B165" s="13" t="s">
        <v>186</v>
      </c>
      <c r="C165" s="6" t="s">
        <v>5</v>
      </c>
      <c r="D165" s="10" t="s">
        <v>187</v>
      </c>
    </row>
    <row r="166" spans="1:4" ht="25.5" x14ac:dyDescent="0.25">
      <c r="A166" s="5">
        <v>3501</v>
      </c>
      <c r="B166" s="13" t="s">
        <v>188</v>
      </c>
      <c r="C166" s="6" t="s">
        <v>5</v>
      </c>
      <c r="D166" s="10" t="s">
        <v>187</v>
      </c>
    </row>
    <row r="167" spans="1:4" ht="25.5" x14ac:dyDescent="0.25">
      <c r="A167" s="5">
        <v>3128</v>
      </c>
      <c r="B167" s="13" t="s">
        <v>189</v>
      </c>
      <c r="C167" s="6" t="s">
        <v>5</v>
      </c>
      <c r="D167" s="10" t="s">
        <v>187</v>
      </c>
    </row>
    <row r="168" spans="1:4" ht="25.5" x14ac:dyDescent="0.25">
      <c r="A168" s="5">
        <v>3254</v>
      </c>
      <c r="B168" s="13" t="s">
        <v>190</v>
      </c>
      <c r="C168" s="6" t="s">
        <v>5</v>
      </c>
      <c r="D168" s="10" t="s">
        <v>187</v>
      </c>
    </row>
    <row r="169" spans="1:4" x14ac:dyDescent="0.25">
      <c r="A169" s="5">
        <v>2983</v>
      </c>
      <c r="B169" s="13" t="s">
        <v>191</v>
      </c>
      <c r="C169" s="6" t="s">
        <v>5</v>
      </c>
      <c r="D169" s="10" t="s">
        <v>187</v>
      </c>
    </row>
    <row r="170" spans="1:4" ht="25.5" x14ac:dyDescent="0.25">
      <c r="A170" s="5">
        <v>5278</v>
      </c>
      <c r="B170" s="13" t="s">
        <v>192</v>
      </c>
      <c r="C170" s="6" t="s">
        <v>5</v>
      </c>
      <c r="D170" s="10" t="s">
        <v>187</v>
      </c>
    </row>
    <row r="171" spans="1:4" x14ac:dyDescent="0.25">
      <c r="A171" s="5">
        <v>2031</v>
      </c>
      <c r="B171" s="13" t="s">
        <v>193</v>
      </c>
      <c r="C171" s="6" t="s">
        <v>5</v>
      </c>
      <c r="D171" s="10" t="s">
        <v>187</v>
      </c>
    </row>
    <row r="172" spans="1:4" x14ac:dyDescent="0.25">
      <c r="A172" s="5">
        <v>2707</v>
      </c>
      <c r="B172" s="13" t="s">
        <v>179</v>
      </c>
      <c r="C172" s="6" t="s">
        <v>5</v>
      </c>
      <c r="D172" s="10" t="s">
        <v>187</v>
      </c>
    </row>
    <row r="173" spans="1:4" x14ac:dyDescent="0.25">
      <c r="A173" s="5">
        <v>2647</v>
      </c>
      <c r="B173" s="13" t="s">
        <v>194</v>
      </c>
      <c r="C173" s="6" t="s">
        <v>5</v>
      </c>
      <c r="D173" s="10" t="s">
        <v>187</v>
      </c>
    </row>
    <row r="174" spans="1:4" x14ac:dyDescent="0.25">
      <c r="A174" s="5">
        <v>4009</v>
      </c>
      <c r="B174" s="13" t="s">
        <v>195</v>
      </c>
      <c r="C174" s="6" t="s">
        <v>13</v>
      </c>
      <c r="D174" s="10" t="s">
        <v>187</v>
      </c>
    </row>
    <row r="175" spans="1:4" x14ac:dyDescent="0.25">
      <c r="A175" s="5">
        <v>2160</v>
      </c>
      <c r="B175" s="13" t="s">
        <v>196</v>
      </c>
      <c r="C175" s="6" t="s">
        <v>5</v>
      </c>
      <c r="D175" s="10" t="s">
        <v>187</v>
      </c>
    </row>
    <row r="176" spans="1:4" x14ac:dyDescent="0.25">
      <c r="A176" s="5">
        <v>2733</v>
      </c>
      <c r="B176" s="13" t="s">
        <v>197</v>
      </c>
      <c r="C176" s="6" t="s">
        <v>5</v>
      </c>
      <c r="D176" s="10" t="s">
        <v>187</v>
      </c>
    </row>
    <row r="177" spans="1:4" x14ac:dyDescent="0.25">
      <c r="A177" s="5">
        <v>4323</v>
      </c>
      <c r="B177" s="13" t="s">
        <v>198</v>
      </c>
      <c r="C177" s="6" t="s">
        <v>13</v>
      </c>
      <c r="D177" s="10" t="s">
        <v>187</v>
      </c>
    </row>
    <row r="178" spans="1:4" x14ac:dyDescent="0.25">
      <c r="A178" s="5">
        <v>2785</v>
      </c>
      <c r="B178" s="13" t="s">
        <v>199</v>
      </c>
      <c r="C178" s="6" t="s">
        <v>5</v>
      </c>
      <c r="D178" s="10" t="s">
        <v>187</v>
      </c>
    </row>
    <row r="179" spans="1:4" x14ac:dyDescent="0.25">
      <c r="A179" s="5">
        <v>2099</v>
      </c>
      <c r="B179" s="13" t="s">
        <v>200</v>
      </c>
      <c r="C179" s="6" t="s">
        <v>5</v>
      </c>
      <c r="D179" s="10" t="s">
        <v>187</v>
      </c>
    </row>
    <row r="180" spans="1:4" x14ac:dyDescent="0.25">
      <c r="A180" s="5">
        <v>2079</v>
      </c>
      <c r="B180" s="13" t="s">
        <v>201</v>
      </c>
      <c r="C180" s="6" t="s">
        <v>5</v>
      </c>
      <c r="D180" s="10" t="s">
        <v>187</v>
      </c>
    </row>
    <row r="181" spans="1:4" x14ac:dyDescent="0.25">
      <c r="A181" s="5">
        <v>2092</v>
      </c>
      <c r="B181" s="13" t="s">
        <v>202</v>
      </c>
      <c r="C181" s="6" t="s">
        <v>5</v>
      </c>
      <c r="D181" s="10" t="s">
        <v>187</v>
      </c>
    </row>
    <row r="182" spans="1:4" ht="25.5" x14ac:dyDescent="0.25">
      <c r="A182" s="5">
        <v>3131</v>
      </c>
      <c r="B182" s="13" t="s">
        <v>203</v>
      </c>
      <c r="C182" s="6" t="s">
        <v>5</v>
      </c>
      <c r="D182" s="10" t="s">
        <v>187</v>
      </c>
    </row>
    <row r="183" spans="1:4" x14ac:dyDescent="0.25">
      <c r="A183" s="5">
        <v>5234</v>
      </c>
      <c r="B183" s="13" t="s">
        <v>204</v>
      </c>
      <c r="C183" s="6" t="s">
        <v>5</v>
      </c>
      <c r="D183" s="10" t="s">
        <v>187</v>
      </c>
    </row>
    <row r="184" spans="1:4" ht="25.5" x14ac:dyDescent="0.25">
      <c r="A184" s="5">
        <v>2121</v>
      </c>
      <c r="B184" s="13" t="s">
        <v>205</v>
      </c>
      <c r="C184" s="6" t="s">
        <v>5</v>
      </c>
      <c r="D184" s="10" t="s">
        <v>187</v>
      </c>
    </row>
    <row r="185" spans="1:4" x14ac:dyDescent="0.25">
      <c r="A185" s="5">
        <v>2046</v>
      </c>
      <c r="B185" s="13" t="s">
        <v>206</v>
      </c>
      <c r="C185" s="6" t="s">
        <v>5</v>
      </c>
      <c r="D185" s="10" t="s">
        <v>187</v>
      </c>
    </row>
    <row r="186" spans="1:4" x14ac:dyDescent="0.25">
      <c r="A186" s="5">
        <v>4343</v>
      </c>
      <c r="B186" s="13" t="s">
        <v>207</v>
      </c>
      <c r="C186" s="6" t="s">
        <v>13</v>
      </c>
      <c r="D186" s="10" t="s">
        <v>187</v>
      </c>
    </row>
    <row r="187" spans="1:4" x14ac:dyDescent="0.25">
      <c r="A187" s="5">
        <v>2665</v>
      </c>
      <c r="B187" s="13" t="s">
        <v>208</v>
      </c>
      <c r="C187" s="6" t="s">
        <v>5</v>
      </c>
      <c r="D187" s="10" t="s">
        <v>187</v>
      </c>
    </row>
    <row r="188" spans="1:4" x14ac:dyDescent="0.25">
      <c r="A188" s="5">
        <v>2833</v>
      </c>
      <c r="B188" s="13" t="s">
        <v>209</v>
      </c>
      <c r="C188" s="6" t="s">
        <v>5</v>
      </c>
      <c r="D188" s="10" t="s">
        <v>187</v>
      </c>
    </row>
    <row r="189" spans="1:4" x14ac:dyDescent="0.25">
      <c r="A189" s="5">
        <v>3250</v>
      </c>
      <c r="B189" s="13" t="s">
        <v>210</v>
      </c>
      <c r="C189" s="6" t="s">
        <v>5</v>
      </c>
      <c r="D189" s="10" t="s">
        <v>187</v>
      </c>
    </row>
    <row r="190" spans="1:4" ht="25.5" x14ac:dyDescent="0.25">
      <c r="A190" s="5">
        <v>5269</v>
      </c>
      <c r="B190" s="13" t="s">
        <v>211</v>
      </c>
      <c r="C190" s="6" t="s">
        <v>5</v>
      </c>
      <c r="D190" s="10" t="s">
        <v>187</v>
      </c>
    </row>
    <row r="191" spans="1:4" x14ac:dyDescent="0.25">
      <c r="A191" s="5">
        <v>2110</v>
      </c>
      <c r="B191" s="13" t="s">
        <v>212</v>
      </c>
      <c r="C191" s="6" t="s">
        <v>5</v>
      </c>
      <c r="D191" s="10" t="s">
        <v>187</v>
      </c>
    </row>
    <row r="192" spans="1:4" ht="25.5" x14ac:dyDescent="0.25">
      <c r="A192" s="5">
        <v>2173</v>
      </c>
      <c r="B192" s="13" t="s">
        <v>213</v>
      </c>
      <c r="C192" s="6" t="s">
        <v>5</v>
      </c>
      <c r="D192" s="10" t="s">
        <v>187</v>
      </c>
    </row>
    <row r="193" spans="1:4" ht="25.5" x14ac:dyDescent="0.25">
      <c r="A193" s="5">
        <v>3133</v>
      </c>
      <c r="B193" s="13" t="s">
        <v>214</v>
      </c>
      <c r="C193" s="6" t="s">
        <v>5</v>
      </c>
      <c r="D193" s="10" t="s">
        <v>187</v>
      </c>
    </row>
    <row r="194" spans="1:4" ht="25.5" x14ac:dyDescent="0.25">
      <c r="A194" s="5">
        <v>3822</v>
      </c>
      <c r="B194" s="13" t="s">
        <v>215</v>
      </c>
      <c r="C194" s="6" t="s">
        <v>5</v>
      </c>
      <c r="D194" s="10" t="s">
        <v>216</v>
      </c>
    </row>
    <row r="195" spans="1:4" x14ac:dyDescent="0.25">
      <c r="A195" s="5">
        <v>5261</v>
      </c>
      <c r="B195" s="13" t="s">
        <v>217</v>
      </c>
      <c r="C195" s="6" t="s">
        <v>5</v>
      </c>
      <c r="D195" s="10" t="s">
        <v>216</v>
      </c>
    </row>
    <row r="196" spans="1:4" x14ac:dyDescent="0.25">
      <c r="A196" s="5">
        <v>4024</v>
      </c>
      <c r="B196" s="13" t="s">
        <v>218</v>
      </c>
      <c r="C196" s="6" t="s">
        <v>13</v>
      </c>
      <c r="D196" s="10" t="s">
        <v>216</v>
      </c>
    </row>
    <row r="197" spans="1:4" ht="25.5" x14ac:dyDescent="0.25">
      <c r="A197" s="5">
        <v>2414</v>
      </c>
      <c r="B197" s="13" t="s">
        <v>219</v>
      </c>
      <c r="C197" s="6" t="s">
        <v>5</v>
      </c>
      <c r="D197" s="10" t="s">
        <v>216</v>
      </c>
    </row>
    <row r="198" spans="1:4" ht="25.5" x14ac:dyDescent="0.25">
      <c r="A198" s="5">
        <v>2374</v>
      </c>
      <c r="B198" s="13" t="s">
        <v>220</v>
      </c>
      <c r="C198" s="6" t="s">
        <v>5</v>
      </c>
      <c r="D198" s="10" t="s">
        <v>216</v>
      </c>
    </row>
    <row r="199" spans="1:4" x14ac:dyDescent="0.25">
      <c r="A199" s="5">
        <v>2059</v>
      </c>
      <c r="B199" s="13" t="s">
        <v>221</v>
      </c>
      <c r="C199" s="6" t="s">
        <v>5</v>
      </c>
      <c r="D199" s="10" t="s">
        <v>216</v>
      </c>
    </row>
    <row r="200" spans="1:4" ht="25.5" x14ac:dyDescent="0.25">
      <c r="A200" s="5">
        <v>3251</v>
      </c>
      <c r="B200" s="13" t="s">
        <v>222</v>
      </c>
      <c r="C200" s="6" t="s">
        <v>5</v>
      </c>
      <c r="D200" s="10" t="s">
        <v>216</v>
      </c>
    </row>
    <row r="201" spans="1:4" x14ac:dyDescent="0.25">
      <c r="A201" s="5">
        <v>5274</v>
      </c>
      <c r="B201" s="13" t="s">
        <v>223</v>
      </c>
      <c r="C201" s="6" t="s">
        <v>5</v>
      </c>
      <c r="D201" s="10" t="s">
        <v>224</v>
      </c>
    </row>
    <row r="202" spans="1:4" x14ac:dyDescent="0.25">
      <c r="A202" s="5">
        <v>2084</v>
      </c>
      <c r="B202" s="13" t="s">
        <v>225</v>
      </c>
      <c r="C202" s="6" t="s">
        <v>5</v>
      </c>
      <c r="D202" s="10" t="s">
        <v>224</v>
      </c>
    </row>
    <row r="203" spans="1:4" x14ac:dyDescent="0.25">
      <c r="A203" s="5">
        <v>5208</v>
      </c>
      <c r="B203" s="13" t="s">
        <v>226</v>
      </c>
      <c r="C203" s="6" t="s">
        <v>5</v>
      </c>
      <c r="D203" s="10" t="s">
        <v>224</v>
      </c>
    </row>
    <row r="204" spans="1:4" x14ac:dyDescent="0.25">
      <c r="A204" s="5">
        <v>2050</v>
      </c>
      <c r="B204" s="13" t="s">
        <v>227</v>
      </c>
      <c r="C204" s="6" t="s">
        <v>5</v>
      </c>
      <c r="D204" s="10" t="s">
        <v>224</v>
      </c>
    </row>
    <row r="205" spans="1:4" ht="25.5" x14ac:dyDescent="0.25">
      <c r="A205" s="5">
        <v>5432</v>
      </c>
      <c r="B205" s="13" t="s">
        <v>228</v>
      </c>
      <c r="C205" s="6" t="s">
        <v>13</v>
      </c>
      <c r="D205" s="10" t="s">
        <v>224</v>
      </c>
    </row>
    <row r="206" spans="1:4" x14ac:dyDescent="0.25">
      <c r="A206" s="5">
        <v>2096</v>
      </c>
      <c r="B206" s="13" t="s">
        <v>229</v>
      </c>
      <c r="C206" s="6" t="s">
        <v>5</v>
      </c>
      <c r="D206" s="10" t="s">
        <v>224</v>
      </c>
    </row>
    <row r="207" spans="1:4" x14ac:dyDescent="0.25">
      <c r="A207" s="5">
        <v>2051</v>
      </c>
      <c r="B207" s="13" t="s">
        <v>230</v>
      </c>
      <c r="C207" s="6" t="s">
        <v>5</v>
      </c>
      <c r="D207" s="10" t="s">
        <v>224</v>
      </c>
    </row>
    <row r="208" spans="1:4" x14ac:dyDescent="0.25">
      <c r="A208" s="5">
        <v>2116</v>
      </c>
      <c r="B208" s="13" t="s">
        <v>231</v>
      </c>
      <c r="C208" s="6" t="s">
        <v>5</v>
      </c>
      <c r="D208" s="10" t="s">
        <v>232</v>
      </c>
    </row>
    <row r="209" spans="1:4" x14ac:dyDescent="0.25">
      <c r="A209" s="5">
        <v>2171</v>
      </c>
      <c r="B209" s="13" t="s">
        <v>233</v>
      </c>
      <c r="C209" s="6" t="s">
        <v>5</v>
      </c>
      <c r="D209" s="10" t="s">
        <v>232</v>
      </c>
    </row>
    <row r="210" spans="1:4" x14ac:dyDescent="0.25">
      <c r="A210" s="5">
        <v>2162</v>
      </c>
      <c r="B210" s="13" t="s">
        <v>234</v>
      </c>
      <c r="C210" s="6" t="s">
        <v>5</v>
      </c>
      <c r="D210" s="10" t="s">
        <v>232</v>
      </c>
    </row>
    <row r="211" spans="1:4" x14ac:dyDescent="0.25">
      <c r="A211" s="5">
        <v>2117</v>
      </c>
      <c r="B211" s="13" t="s">
        <v>235</v>
      </c>
      <c r="C211" s="6" t="s">
        <v>5</v>
      </c>
      <c r="D211" s="10" t="s">
        <v>232</v>
      </c>
    </row>
    <row r="212" spans="1:4" x14ac:dyDescent="0.25">
      <c r="A212" s="5">
        <v>2115</v>
      </c>
      <c r="B212" s="13" t="s">
        <v>236</v>
      </c>
      <c r="C212" s="6" t="s">
        <v>5</v>
      </c>
      <c r="D212" s="10" t="s">
        <v>232</v>
      </c>
    </row>
    <row r="213" spans="1:4" x14ac:dyDescent="0.25">
      <c r="A213" s="5">
        <v>5280</v>
      </c>
      <c r="B213" s="13" t="s">
        <v>237</v>
      </c>
      <c r="C213" s="6" t="s">
        <v>5</v>
      </c>
      <c r="D213" s="10" t="s">
        <v>238</v>
      </c>
    </row>
    <row r="214" spans="1:4" x14ac:dyDescent="0.25">
      <c r="A214" s="5">
        <v>2075</v>
      </c>
      <c r="B214" s="13" t="s">
        <v>239</v>
      </c>
      <c r="C214" s="6" t="s">
        <v>5</v>
      </c>
      <c r="D214" s="10" t="s">
        <v>238</v>
      </c>
    </row>
    <row r="215" spans="1:4" x14ac:dyDescent="0.25">
      <c r="A215" s="5">
        <v>2003</v>
      </c>
      <c r="B215" s="13" t="s">
        <v>240</v>
      </c>
      <c r="C215" s="6" t="s">
        <v>5</v>
      </c>
      <c r="D215" s="10" t="s">
        <v>238</v>
      </c>
    </row>
    <row r="216" spans="1:4" x14ac:dyDescent="0.25">
      <c r="A216" s="5">
        <v>2058</v>
      </c>
      <c r="B216" s="13" t="s">
        <v>241</v>
      </c>
      <c r="C216" s="6" t="s">
        <v>5</v>
      </c>
      <c r="D216" s="10" t="s">
        <v>238</v>
      </c>
    </row>
    <row r="217" spans="1:4" x14ac:dyDescent="0.25">
      <c r="A217" s="5">
        <v>2057</v>
      </c>
      <c r="B217" s="13" t="s">
        <v>242</v>
      </c>
      <c r="C217" s="6" t="s">
        <v>5</v>
      </c>
      <c r="D217" s="10" t="s">
        <v>238</v>
      </c>
    </row>
    <row r="218" spans="1:4" x14ac:dyDescent="0.25">
      <c r="A218" s="5">
        <v>2424</v>
      </c>
      <c r="B218" s="13" t="s">
        <v>243</v>
      </c>
      <c r="C218" s="6" t="s">
        <v>5</v>
      </c>
      <c r="D218" s="10" t="s">
        <v>238</v>
      </c>
    </row>
    <row r="219" spans="1:4" ht="25.5" x14ac:dyDescent="0.25">
      <c r="A219" s="5">
        <v>3040</v>
      </c>
      <c r="B219" s="13" t="s">
        <v>244</v>
      </c>
      <c r="C219" s="6" t="s">
        <v>5</v>
      </c>
      <c r="D219" s="10" t="s">
        <v>238</v>
      </c>
    </row>
    <row r="220" spans="1:4" x14ac:dyDescent="0.25">
      <c r="A220" s="5">
        <v>2056</v>
      </c>
      <c r="B220" s="13" t="s">
        <v>245</v>
      </c>
      <c r="C220" s="6" t="s">
        <v>5</v>
      </c>
      <c r="D220" s="10" t="s">
        <v>238</v>
      </c>
    </row>
    <row r="221" spans="1:4" x14ac:dyDescent="0.25">
      <c r="A221" s="5">
        <v>2055</v>
      </c>
      <c r="B221" s="13" t="s">
        <v>246</v>
      </c>
      <c r="C221" s="6" t="s">
        <v>5</v>
      </c>
      <c r="D221" s="10" t="s">
        <v>238</v>
      </c>
    </row>
    <row r="222" spans="1:4" x14ac:dyDescent="0.25">
      <c r="A222" s="5">
        <v>2317</v>
      </c>
      <c r="B222" s="13" t="s">
        <v>247</v>
      </c>
      <c r="C222" s="6" t="s">
        <v>5</v>
      </c>
      <c r="D222" s="10" t="s">
        <v>238</v>
      </c>
    </row>
    <row r="223" spans="1:4" ht="25.5" x14ac:dyDescent="0.25">
      <c r="A223" s="5">
        <v>3003</v>
      </c>
      <c r="B223" s="13" t="s">
        <v>248</v>
      </c>
      <c r="C223" s="6" t="s">
        <v>5</v>
      </c>
      <c r="D223" s="10" t="s">
        <v>238</v>
      </c>
    </row>
    <row r="224" spans="1:4" x14ac:dyDescent="0.25">
      <c r="A224" s="5">
        <v>3839</v>
      </c>
      <c r="B224" s="13" t="s">
        <v>99</v>
      </c>
      <c r="C224" s="6" t="s">
        <v>5</v>
      </c>
      <c r="D224" s="10" t="s">
        <v>238</v>
      </c>
    </row>
    <row r="225" spans="1:4" x14ac:dyDescent="0.25">
      <c r="A225" s="5">
        <v>2111</v>
      </c>
      <c r="B225" s="13" t="s">
        <v>249</v>
      </c>
      <c r="C225" s="6" t="s">
        <v>5</v>
      </c>
      <c r="D225" s="10" t="s">
        <v>238</v>
      </c>
    </row>
    <row r="226" spans="1:4" x14ac:dyDescent="0.25">
      <c r="A226" s="5">
        <v>2669</v>
      </c>
      <c r="B226" s="13" t="s">
        <v>250</v>
      </c>
      <c r="C226" s="6" t="s">
        <v>5</v>
      </c>
      <c r="D226" s="10" t="s">
        <v>251</v>
      </c>
    </row>
    <row r="227" spans="1:4" x14ac:dyDescent="0.25">
      <c r="A227" s="5">
        <v>2150</v>
      </c>
      <c r="B227" s="13" t="s">
        <v>252</v>
      </c>
      <c r="C227" s="6" t="s">
        <v>5</v>
      </c>
      <c r="D227" s="10" t="s">
        <v>251</v>
      </c>
    </row>
    <row r="228" spans="1:4" x14ac:dyDescent="0.25">
      <c r="A228" s="5">
        <v>2000</v>
      </c>
      <c r="B228" s="13" t="s">
        <v>253</v>
      </c>
      <c r="C228" s="6" t="s">
        <v>5</v>
      </c>
      <c r="D228" s="10" t="s">
        <v>251</v>
      </c>
    </row>
    <row r="229" spans="1:4" x14ac:dyDescent="0.25">
      <c r="A229" s="5">
        <v>4420</v>
      </c>
      <c r="B229" s="13" t="s">
        <v>254</v>
      </c>
      <c r="C229" s="6" t="s">
        <v>13</v>
      </c>
      <c r="D229" s="10" t="s">
        <v>251</v>
      </c>
    </row>
    <row r="230" spans="1:4" x14ac:dyDescent="0.25">
      <c r="A230" s="5">
        <v>2168</v>
      </c>
      <c r="B230" s="13" t="s">
        <v>255</v>
      </c>
      <c r="C230" s="6" t="s">
        <v>5</v>
      </c>
      <c r="D230" s="10" t="s">
        <v>251</v>
      </c>
    </row>
    <row r="231" spans="1:4" ht="25.5" x14ac:dyDescent="0.25">
      <c r="A231" s="5">
        <v>3470</v>
      </c>
      <c r="B231" s="13" t="s">
        <v>256</v>
      </c>
      <c r="C231" s="6" t="s">
        <v>5</v>
      </c>
      <c r="D231" s="10" t="s">
        <v>251</v>
      </c>
    </row>
    <row r="232" spans="1:4" x14ac:dyDescent="0.25">
      <c r="A232" s="5">
        <v>2767</v>
      </c>
      <c r="B232" s="13" t="s">
        <v>257</v>
      </c>
      <c r="C232" s="6" t="s">
        <v>5</v>
      </c>
      <c r="D232" s="10" t="s">
        <v>251</v>
      </c>
    </row>
    <row r="233" spans="1:4" ht="25.5" x14ac:dyDescent="0.25">
      <c r="A233" s="5">
        <v>3213</v>
      </c>
      <c r="B233" s="13" t="s">
        <v>258</v>
      </c>
      <c r="C233" s="6" t="s">
        <v>5</v>
      </c>
      <c r="D233" s="10" t="s">
        <v>251</v>
      </c>
    </row>
    <row r="234" spans="1:4" x14ac:dyDescent="0.25">
      <c r="A234" s="5">
        <v>2659</v>
      </c>
      <c r="B234" s="13" t="s">
        <v>259</v>
      </c>
      <c r="C234" s="6" t="s">
        <v>5</v>
      </c>
      <c r="D234" s="10" t="s">
        <v>260</v>
      </c>
    </row>
    <row r="235" spans="1:4" x14ac:dyDescent="0.25">
      <c r="A235" s="5">
        <v>5252</v>
      </c>
      <c r="B235" s="13" t="s">
        <v>261</v>
      </c>
      <c r="C235" s="6" t="s">
        <v>5</v>
      </c>
      <c r="D235" s="10" t="s">
        <v>260</v>
      </c>
    </row>
    <row r="236" spans="1:4" x14ac:dyDescent="0.25">
      <c r="A236" s="5">
        <v>5429</v>
      </c>
      <c r="B236" s="13" t="s">
        <v>262</v>
      </c>
      <c r="C236" s="6" t="s">
        <v>13</v>
      </c>
      <c r="D236" s="10" t="s">
        <v>260</v>
      </c>
    </row>
    <row r="237" spans="1:4" x14ac:dyDescent="0.25">
      <c r="A237" s="5">
        <v>3218</v>
      </c>
      <c r="B237" s="13" t="s">
        <v>263</v>
      </c>
      <c r="C237" s="6" t="s">
        <v>5</v>
      </c>
      <c r="D237" s="10" t="s">
        <v>260</v>
      </c>
    </row>
    <row r="238" spans="1:4" x14ac:dyDescent="0.25">
      <c r="A238" s="5">
        <v>2450</v>
      </c>
      <c r="B238" s="13" t="s">
        <v>264</v>
      </c>
      <c r="C238" s="6" t="s">
        <v>5</v>
      </c>
      <c r="D238" s="10" t="s">
        <v>260</v>
      </c>
    </row>
    <row r="239" spans="1:4" ht="25.5" x14ac:dyDescent="0.25">
      <c r="A239" s="5">
        <v>3217</v>
      </c>
      <c r="B239" s="13" t="s">
        <v>265</v>
      </c>
      <c r="C239" s="6" t="s">
        <v>5</v>
      </c>
      <c r="D239" s="10" t="s">
        <v>260</v>
      </c>
    </row>
    <row r="240" spans="1:4" ht="25.5" x14ac:dyDescent="0.25">
      <c r="A240" s="5">
        <v>3530</v>
      </c>
      <c r="B240" s="13" t="s">
        <v>266</v>
      </c>
      <c r="C240" s="6" t="s">
        <v>5</v>
      </c>
      <c r="D240" s="10" t="s">
        <v>260</v>
      </c>
    </row>
    <row r="241" spans="1:4" ht="25.5" x14ac:dyDescent="0.25">
      <c r="A241" s="5">
        <v>5201</v>
      </c>
      <c r="B241" s="13" t="s">
        <v>267</v>
      </c>
      <c r="C241" s="6" t="s">
        <v>5</v>
      </c>
      <c r="D241" s="10" t="s">
        <v>260</v>
      </c>
    </row>
    <row r="242" spans="1:4" x14ac:dyDescent="0.25">
      <c r="A242" s="5">
        <v>3770</v>
      </c>
      <c r="B242" s="13" t="s">
        <v>268</v>
      </c>
      <c r="C242" s="6" t="s">
        <v>5</v>
      </c>
      <c r="D242" s="10" t="s">
        <v>260</v>
      </c>
    </row>
    <row r="243" spans="1:4" x14ac:dyDescent="0.25">
      <c r="A243" s="5">
        <v>2747</v>
      </c>
      <c r="B243" s="13" t="s">
        <v>269</v>
      </c>
      <c r="C243" s="6" t="s">
        <v>5</v>
      </c>
      <c r="D243" s="10" t="s">
        <v>270</v>
      </c>
    </row>
    <row r="244" spans="1:4" ht="25.5" x14ac:dyDescent="0.25">
      <c r="A244" s="5">
        <v>2155</v>
      </c>
      <c r="B244" s="13" t="s">
        <v>271</v>
      </c>
      <c r="C244" s="6" t="s">
        <v>5</v>
      </c>
      <c r="D244" s="10" t="s">
        <v>270</v>
      </c>
    </row>
    <row r="245" spans="1:4" x14ac:dyDescent="0.25">
      <c r="A245" s="5">
        <v>3710</v>
      </c>
      <c r="B245" s="13" t="s">
        <v>272</v>
      </c>
      <c r="C245" s="6" t="s">
        <v>5</v>
      </c>
      <c r="D245" s="10" t="s">
        <v>270</v>
      </c>
    </row>
    <row r="246" spans="1:4" x14ac:dyDescent="0.25">
      <c r="A246" s="5">
        <v>2717</v>
      </c>
      <c r="B246" s="13" t="s">
        <v>273</v>
      </c>
      <c r="C246" s="6" t="s">
        <v>5</v>
      </c>
      <c r="D246" s="10" t="s">
        <v>270</v>
      </c>
    </row>
    <row r="247" spans="1:4" x14ac:dyDescent="0.25">
      <c r="A247" s="5">
        <v>2687</v>
      </c>
      <c r="B247" s="13" t="s">
        <v>274</v>
      </c>
      <c r="C247" s="6" t="s">
        <v>5</v>
      </c>
      <c r="D247" s="10" t="s">
        <v>270</v>
      </c>
    </row>
    <row r="248" spans="1:4" x14ac:dyDescent="0.25">
      <c r="A248" s="5">
        <v>5263</v>
      </c>
      <c r="B248" s="13" t="s">
        <v>275</v>
      </c>
      <c r="C248" s="6" t="s">
        <v>5</v>
      </c>
      <c r="D248" s="10" t="s">
        <v>270</v>
      </c>
    </row>
    <row r="249" spans="1:4" x14ac:dyDescent="0.25">
      <c r="A249" s="5">
        <v>5264</v>
      </c>
      <c r="B249" s="13" t="s">
        <v>276</v>
      </c>
      <c r="C249" s="6" t="s">
        <v>5</v>
      </c>
      <c r="D249" s="10" t="s">
        <v>270</v>
      </c>
    </row>
    <row r="250" spans="1:4" ht="25.5" x14ac:dyDescent="0.25">
      <c r="A250" s="5">
        <v>5223</v>
      </c>
      <c r="B250" s="13" t="s">
        <v>277</v>
      </c>
      <c r="C250" s="6" t="s">
        <v>5</v>
      </c>
      <c r="D250" s="10" t="s">
        <v>270</v>
      </c>
    </row>
    <row r="251" spans="1:4" ht="25.5" x14ac:dyDescent="0.25">
      <c r="A251" s="5">
        <v>3201</v>
      </c>
      <c r="B251" s="13" t="s">
        <v>278</v>
      </c>
      <c r="C251" s="6" t="s">
        <v>5</v>
      </c>
      <c r="D251" s="10" t="s">
        <v>279</v>
      </c>
    </row>
    <row r="252" spans="1:4" ht="25.5" x14ac:dyDescent="0.25">
      <c r="A252" s="5">
        <v>3224</v>
      </c>
      <c r="B252" s="13" t="s">
        <v>280</v>
      </c>
      <c r="C252" s="6" t="s">
        <v>5</v>
      </c>
      <c r="D252" s="10" t="s">
        <v>279</v>
      </c>
    </row>
    <row r="253" spans="1:4" ht="25.5" x14ac:dyDescent="0.25">
      <c r="A253" s="5">
        <v>3215</v>
      </c>
      <c r="B253" s="13" t="s">
        <v>281</v>
      </c>
      <c r="C253" s="6" t="s">
        <v>5</v>
      </c>
      <c r="D253" s="10" t="s">
        <v>279</v>
      </c>
    </row>
    <row r="254" spans="1:4" ht="25.5" x14ac:dyDescent="0.25">
      <c r="A254" s="5">
        <v>3214</v>
      </c>
      <c r="B254" s="13" t="s">
        <v>282</v>
      </c>
      <c r="C254" s="6" t="s">
        <v>5</v>
      </c>
      <c r="D254" s="10" t="s">
        <v>279</v>
      </c>
    </row>
    <row r="255" spans="1:4" ht="25.5" x14ac:dyDescent="0.25">
      <c r="A255" s="5">
        <v>3820</v>
      </c>
      <c r="B255" s="13" t="s">
        <v>283</v>
      </c>
      <c r="C255" s="6" t="s">
        <v>5</v>
      </c>
      <c r="D255" s="10" t="s">
        <v>279</v>
      </c>
    </row>
    <row r="256" spans="1:4" x14ac:dyDescent="0.25">
      <c r="A256" s="5">
        <v>3225</v>
      </c>
      <c r="B256" s="13" t="s">
        <v>284</v>
      </c>
      <c r="C256" s="6" t="s">
        <v>5</v>
      </c>
      <c r="D256" s="10" t="s">
        <v>279</v>
      </c>
    </row>
    <row r="257" spans="1:4" ht="25.5" x14ac:dyDescent="0.25">
      <c r="A257" s="5">
        <v>3235</v>
      </c>
      <c r="B257" s="13" t="s">
        <v>285</v>
      </c>
      <c r="C257" s="6" t="s">
        <v>5</v>
      </c>
      <c r="D257" s="10" t="s">
        <v>279</v>
      </c>
    </row>
    <row r="258" spans="1:4" x14ac:dyDescent="0.25">
      <c r="A258" s="5">
        <v>2026</v>
      </c>
      <c r="B258" s="13" t="s">
        <v>286</v>
      </c>
      <c r="C258" s="6" t="s">
        <v>5</v>
      </c>
      <c r="D258" s="10" t="s">
        <v>287</v>
      </c>
    </row>
    <row r="259" spans="1:4" x14ac:dyDescent="0.25">
      <c r="A259" s="5">
        <v>2085</v>
      </c>
      <c r="B259" s="13" t="s">
        <v>288</v>
      </c>
      <c r="C259" s="6" t="s">
        <v>5</v>
      </c>
      <c r="D259" s="10" t="s">
        <v>287</v>
      </c>
    </row>
    <row r="260" spans="1:4" x14ac:dyDescent="0.25">
      <c r="A260" s="5">
        <v>2025</v>
      </c>
      <c r="B260" s="13" t="s">
        <v>289</v>
      </c>
      <c r="C260" s="6" t="s">
        <v>5</v>
      </c>
      <c r="D260" s="10" t="s">
        <v>287</v>
      </c>
    </row>
    <row r="261" spans="1:4" x14ac:dyDescent="0.25">
      <c r="A261" s="5">
        <v>6910</v>
      </c>
      <c r="B261" s="13" t="s">
        <v>290</v>
      </c>
      <c r="C261" s="6" t="s">
        <v>291</v>
      </c>
      <c r="D261" s="10" t="s">
        <v>287</v>
      </c>
    </row>
    <row r="262" spans="1:4" x14ac:dyDescent="0.25">
      <c r="A262" s="5">
        <v>5444</v>
      </c>
      <c r="B262" s="13" t="s">
        <v>292</v>
      </c>
      <c r="C262" s="6" t="s">
        <v>13</v>
      </c>
      <c r="D262" s="10" t="s">
        <v>287</v>
      </c>
    </row>
    <row r="263" spans="1:4" ht="25.5" x14ac:dyDescent="0.25">
      <c r="A263" s="5">
        <v>2097</v>
      </c>
      <c r="B263" s="13" t="s">
        <v>293</v>
      </c>
      <c r="C263" s="6" t="s">
        <v>5</v>
      </c>
      <c r="D263" s="10" t="s">
        <v>287</v>
      </c>
    </row>
    <row r="264" spans="1:4" x14ac:dyDescent="0.25">
      <c r="A264" s="5">
        <v>2012</v>
      </c>
      <c r="B264" s="13" t="s">
        <v>294</v>
      </c>
      <c r="C264" s="6" t="s">
        <v>5</v>
      </c>
      <c r="D264" s="10" t="s">
        <v>287</v>
      </c>
    </row>
    <row r="265" spans="1:4" x14ac:dyDescent="0.25">
      <c r="A265" s="5">
        <v>5216</v>
      </c>
      <c r="B265" s="13" t="s">
        <v>295</v>
      </c>
      <c r="C265" s="6" t="s">
        <v>5</v>
      </c>
      <c r="D265" s="10" t="s">
        <v>287</v>
      </c>
    </row>
    <row r="266" spans="1:4" x14ac:dyDescent="0.25">
      <c r="A266" s="5">
        <v>5215</v>
      </c>
      <c r="B266" s="13" t="s">
        <v>296</v>
      </c>
      <c r="C266" s="6" t="s">
        <v>5</v>
      </c>
      <c r="D266" s="10" t="s">
        <v>287</v>
      </c>
    </row>
    <row r="267" spans="1:4" ht="25.5" x14ac:dyDescent="0.25">
      <c r="A267" s="5">
        <v>2123</v>
      </c>
      <c r="B267" s="13" t="s">
        <v>297</v>
      </c>
      <c r="C267" s="6" t="s">
        <v>5</v>
      </c>
      <c r="D267" s="10" t="s">
        <v>287</v>
      </c>
    </row>
    <row r="268" spans="1:4" x14ac:dyDescent="0.25">
      <c r="A268" s="5">
        <v>2067</v>
      </c>
      <c r="B268" s="13" t="s">
        <v>298</v>
      </c>
      <c r="C268" s="6" t="s">
        <v>5</v>
      </c>
      <c r="D268" s="10" t="s">
        <v>287</v>
      </c>
    </row>
    <row r="269" spans="1:4" x14ac:dyDescent="0.25">
      <c r="A269" s="5">
        <v>2139</v>
      </c>
      <c r="B269" s="13" t="s">
        <v>299</v>
      </c>
      <c r="C269" s="6" t="s">
        <v>5</v>
      </c>
      <c r="D269" s="10" t="s">
        <v>287</v>
      </c>
    </row>
    <row r="270" spans="1:4" x14ac:dyDescent="0.25">
      <c r="A270" s="5">
        <v>2137</v>
      </c>
      <c r="B270" s="13" t="s">
        <v>300</v>
      </c>
      <c r="C270" s="6" t="s">
        <v>5</v>
      </c>
      <c r="D270" s="10" t="s">
        <v>287</v>
      </c>
    </row>
    <row r="271" spans="1:4" x14ac:dyDescent="0.25">
      <c r="A271" s="5">
        <v>5260</v>
      </c>
      <c r="B271" s="13" t="s">
        <v>301</v>
      </c>
      <c r="C271" s="6" t="s">
        <v>5</v>
      </c>
      <c r="D271" s="10" t="s">
        <v>287</v>
      </c>
    </row>
    <row r="272" spans="1:4" x14ac:dyDescent="0.25">
      <c r="A272" s="5">
        <v>2022</v>
      </c>
      <c r="B272" s="13" t="s">
        <v>302</v>
      </c>
      <c r="C272" s="6" t="s">
        <v>5</v>
      </c>
      <c r="D272" s="10" t="s">
        <v>287</v>
      </c>
    </row>
    <row r="273" spans="1:4" ht="25.5" x14ac:dyDescent="0.25">
      <c r="A273" s="5">
        <v>3314</v>
      </c>
      <c r="B273" s="13" t="s">
        <v>303</v>
      </c>
      <c r="C273" s="6" t="s">
        <v>5</v>
      </c>
      <c r="D273" s="10" t="s">
        <v>304</v>
      </c>
    </row>
    <row r="274" spans="1:4" ht="25.5" x14ac:dyDescent="0.25">
      <c r="A274" s="5">
        <v>3018</v>
      </c>
      <c r="B274" s="13" t="s">
        <v>305</v>
      </c>
      <c r="C274" s="6" t="s">
        <v>5</v>
      </c>
      <c r="D274" s="10" t="s">
        <v>304</v>
      </c>
    </row>
    <row r="275" spans="1:4" x14ac:dyDescent="0.25">
      <c r="A275" s="5">
        <v>2044</v>
      </c>
      <c r="B275" s="13" t="s">
        <v>306</v>
      </c>
      <c r="C275" s="6" t="s">
        <v>5</v>
      </c>
      <c r="D275" s="10" t="s">
        <v>304</v>
      </c>
    </row>
    <row r="276" spans="1:4" x14ac:dyDescent="0.25">
      <c r="A276" s="5">
        <v>2039</v>
      </c>
      <c r="B276" s="13" t="s">
        <v>307</v>
      </c>
      <c r="C276" s="6" t="s">
        <v>5</v>
      </c>
      <c r="D276" s="10" t="s">
        <v>304</v>
      </c>
    </row>
    <row r="277" spans="1:4" x14ac:dyDescent="0.25">
      <c r="A277" s="5">
        <v>5470</v>
      </c>
      <c r="B277" s="13" t="s">
        <v>308</v>
      </c>
      <c r="C277" s="6" t="s">
        <v>13</v>
      </c>
      <c r="D277" s="10" t="s">
        <v>304</v>
      </c>
    </row>
    <row r="278" spans="1:4" ht="25.5" x14ac:dyDescent="0.25">
      <c r="A278" s="5">
        <v>3032</v>
      </c>
      <c r="B278" s="13" t="s">
        <v>309</v>
      </c>
      <c r="C278" s="6" t="s">
        <v>5</v>
      </c>
      <c r="D278" s="10" t="s">
        <v>304</v>
      </c>
    </row>
    <row r="279" spans="1:4" x14ac:dyDescent="0.25">
      <c r="A279" s="5">
        <v>2520</v>
      </c>
      <c r="B279" s="13" t="s">
        <v>310</v>
      </c>
      <c r="C279" s="6" t="s">
        <v>5</v>
      </c>
      <c r="D279" s="10" t="s">
        <v>311</v>
      </c>
    </row>
    <row r="280" spans="1:4" x14ac:dyDescent="0.25">
      <c r="A280" s="5">
        <v>2124</v>
      </c>
      <c r="B280" s="13" t="s">
        <v>312</v>
      </c>
      <c r="C280" s="6" t="s">
        <v>5</v>
      </c>
      <c r="D280" s="10" t="s">
        <v>311</v>
      </c>
    </row>
    <row r="281" spans="1:4" x14ac:dyDescent="0.25">
      <c r="A281" s="5">
        <v>2133</v>
      </c>
      <c r="B281" s="13" t="s">
        <v>313</v>
      </c>
      <c r="C281" s="6" t="s">
        <v>5</v>
      </c>
      <c r="D281" s="10" t="s">
        <v>311</v>
      </c>
    </row>
    <row r="282" spans="1:4" x14ac:dyDescent="0.25">
      <c r="A282" s="5">
        <v>2330</v>
      </c>
      <c r="B282" s="13" t="s">
        <v>314</v>
      </c>
      <c r="C282" s="6" t="s">
        <v>5</v>
      </c>
      <c r="D282" s="10" t="s">
        <v>315</v>
      </c>
    </row>
    <row r="283" spans="1:4" x14ac:dyDescent="0.25">
      <c r="A283" s="5">
        <v>2370</v>
      </c>
      <c r="B283" s="13" t="s">
        <v>316</v>
      </c>
      <c r="C283" s="6" t="s">
        <v>5</v>
      </c>
      <c r="D283" s="10" t="s">
        <v>315</v>
      </c>
    </row>
    <row r="284" spans="1:4" x14ac:dyDescent="0.25">
      <c r="A284" s="5">
        <v>2757</v>
      </c>
      <c r="B284" s="13" t="s">
        <v>317</v>
      </c>
      <c r="C284" s="6" t="s">
        <v>5</v>
      </c>
      <c r="D284" s="10" t="s">
        <v>315</v>
      </c>
    </row>
    <row r="285" spans="1:4" x14ac:dyDescent="0.25">
      <c r="A285" s="5">
        <v>2737</v>
      </c>
      <c r="B285" s="13" t="s">
        <v>318</v>
      </c>
      <c r="C285" s="6" t="s">
        <v>5</v>
      </c>
      <c r="D285" s="10" t="s">
        <v>315</v>
      </c>
    </row>
    <row r="286" spans="1:4" x14ac:dyDescent="0.25">
      <c r="A286" s="5">
        <v>5279</v>
      </c>
      <c r="B286" s="13" t="s">
        <v>319</v>
      </c>
      <c r="C286" s="6" t="s">
        <v>5</v>
      </c>
      <c r="D286" s="10" t="s">
        <v>315</v>
      </c>
    </row>
    <row r="287" spans="1:4" ht="25.5" x14ac:dyDescent="0.25">
      <c r="A287" s="5">
        <v>3813</v>
      </c>
      <c r="B287" s="13" t="s">
        <v>320</v>
      </c>
      <c r="C287" s="6" t="s">
        <v>5</v>
      </c>
      <c r="D287" s="10" t="s">
        <v>315</v>
      </c>
    </row>
    <row r="288" spans="1:4" x14ac:dyDescent="0.25">
      <c r="A288" s="5">
        <v>2103</v>
      </c>
      <c r="B288" s="13" t="s">
        <v>321</v>
      </c>
      <c r="C288" s="6" t="s">
        <v>5</v>
      </c>
      <c r="D288" s="10" t="s">
        <v>315</v>
      </c>
    </row>
    <row r="289" spans="1:4" x14ac:dyDescent="0.25">
      <c r="A289" s="5">
        <v>6907</v>
      </c>
      <c r="B289" s="13" t="s">
        <v>322</v>
      </c>
      <c r="C289" s="6" t="s">
        <v>13</v>
      </c>
      <c r="D289" s="10" t="s">
        <v>315</v>
      </c>
    </row>
    <row r="290" spans="1:4" x14ac:dyDescent="0.25">
      <c r="A290" s="5">
        <v>6905</v>
      </c>
      <c r="B290" s="13" t="s">
        <v>323</v>
      </c>
      <c r="C290" s="6" t="s">
        <v>13</v>
      </c>
      <c r="D290" s="10" t="s">
        <v>315</v>
      </c>
    </row>
    <row r="291" spans="1:4" x14ac:dyDescent="0.25">
      <c r="A291" s="5">
        <v>2699</v>
      </c>
      <c r="B291" s="13" t="s">
        <v>324</v>
      </c>
      <c r="C291" s="6" t="s">
        <v>5</v>
      </c>
      <c r="D291" s="10" t="s">
        <v>315</v>
      </c>
    </row>
    <row r="292" spans="1:4" x14ac:dyDescent="0.25">
      <c r="A292" s="5">
        <v>2679</v>
      </c>
      <c r="B292" s="13" t="s">
        <v>325</v>
      </c>
      <c r="C292" s="6" t="s">
        <v>5</v>
      </c>
      <c r="D292" s="10" t="s">
        <v>315</v>
      </c>
    </row>
    <row r="293" spans="1:4" x14ac:dyDescent="0.25">
      <c r="A293" s="5">
        <v>3205</v>
      </c>
      <c r="B293" s="13" t="s">
        <v>326</v>
      </c>
      <c r="C293" s="6" t="s">
        <v>5</v>
      </c>
      <c r="D293" s="10" t="s">
        <v>315</v>
      </c>
    </row>
    <row r="294" spans="1:4" ht="25.5" x14ac:dyDescent="0.25">
      <c r="A294" s="5">
        <v>3470</v>
      </c>
      <c r="B294" s="13" t="s">
        <v>256</v>
      </c>
      <c r="C294" s="6" t="s">
        <v>5</v>
      </c>
      <c r="D294" s="10" t="s">
        <v>315</v>
      </c>
    </row>
    <row r="295" spans="1:4" x14ac:dyDescent="0.25">
      <c r="A295" s="5">
        <v>5276</v>
      </c>
      <c r="B295" s="13" t="s">
        <v>327</v>
      </c>
      <c r="C295" s="6" t="s">
        <v>5</v>
      </c>
      <c r="D295" s="10" t="s">
        <v>315</v>
      </c>
    </row>
    <row r="296" spans="1:4" x14ac:dyDescent="0.25">
      <c r="A296" s="5">
        <v>2088</v>
      </c>
      <c r="B296" s="13" t="s">
        <v>328</v>
      </c>
      <c r="C296" s="6" t="s">
        <v>5</v>
      </c>
      <c r="D296" s="10" t="s">
        <v>329</v>
      </c>
    </row>
    <row r="297" spans="1:4" ht="25.5" x14ac:dyDescent="0.25">
      <c r="A297" s="5">
        <v>3309</v>
      </c>
      <c r="B297" s="13" t="s">
        <v>330</v>
      </c>
      <c r="C297" s="6" t="s">
        <v>5</v>
      </c>
      <c r="D297" s="10" t="s">
        <v>329</v>
      </c>
    </row>
    <row r="298" spans="1:4" ht="25.5" x14ac:dyDescent="0.25">
      <c r="A298" s="5">
        <v>3019</v>
      </c>
      <c r="B298" s="13" t="s">
        <v>331</v>
      </c>
      <c r="C298" s="6" t="s">
        <v>5</v>
      </c>
      <c r="D298" s="10" t="s">
        <v>329</v>
      </c>
    </row>
    <row r="299" spans="1:4" ht="25.5" x14ac:dyDescent="0.25">
      <c r="A299" s="5">
        <v>3020</v>
      </c>
      <c r="B299" s="13" t="s">
        <v>332</v>
      </c>
      <c r="C299" s="6" t="s">
        <v>5</v>
      </c>
      <c r="D299" s="10" t="s">
        <v>329</v>
      </c>
    </row>
    <row r="300" spans="1:4" x14ac:dyDescent="0.25">
      <c r="A300" s="5">
        <v>5272</v>
      </c>
      <c r="B300" s="13" t="s">
        <v>333</v>
      </c>
      <c r="C300" s="6" t="s">
        <v>5</v>
      </c>
      <c r="D300" s="10" t="s">
        <v>329</v>
      </c>
    </row>
    <row r="301" spans="1:4" ht="25.5" x14ac:dyDescent="0.25">
      <c r="A301" s="5">
        <v>3310</v>
      </c>
      <c r="B301" s="13" t="s">
        <v>334</v>
      </c>
      <c r="C301" s="6" t="s">
        <v>5</v>
      </c>
      <c r="D301" s="10" t="s">
        <v>329</v>
      </c>
    </row>
    <row r="302" spans="1:4" ht="25.5" x14ac:dyDescent="0.25">
      <c r="A302" s="5">
        <v>3024</v>
      </c>
      <c r="B302" s="13" t="s">
        <v>335</v>
      </c>
      <c r="C302" s="6" t="s">
        <v>5</v>
      </c>
      <c r="D302" s="10" t="s">
        <v>329</v>
      </c>
    </row>
    <row r="303" spans="1:4" ht="25.5" x14ac:dyDescent="0.25">
      <c r="A303" s="5">
        <v>3025</v>
      </c>
      <c r="B303" s="13" t="s">
        <v>336</v>
      </c>
      <c r="C303" s="6" t="s">
        <v>5</v>
      </c>
      <c r="D303" s="10" t="s">
        <v>329</v>
      </c>
    </row>
    <row r="304" spans="1:4" ht="25.5" x14ac:dyDescent="0.25">
      <c r="A304" s="5">
        <v>3021</v>
      </c>
      <c r="B304" s="13" t="s">
        <v>337</v>
      </c>
      <c r="C304" s="6" t="s">
        <v>5</v>
      </c>
      <c r="D304" s="10" t="s">
        <v>329</v>
      </c>
    </row>
    <row r="305" spans="1:4" ht="25.5" x14ac:dyDescent="0.25">
      <c r="A305" s="5">
        <v>2038</v>
      </c>
      <c r="B305" s="13" t="s">
        <v>338</v>
      </c>
      <c r="C305" s="6" t="s">
        <v>5</v>
      </c>
      <c r="D305" s="10" t="s">
        <v>329</v>
      </c>
    </row>
    <row r="306" spans="1:4" ht="25.5" x14ac:dyDescent="0.25">
      <c r="A306" s="5">
        <v>3026</v>
      </c>
      <c r="B306" s="13" t="s">
        <v>339</v>
      </c>
      <c r="C306" s="6" t="s">
        <v>5</v>
      </c>
      <c r="D306" s="10" t="s">
        <v>329</v>
      </c>
    </row>
    <row r="307" spans="1:4" x14ac:dyDescent="0.25">
      <c r="A307" s="5">
        <v>5271</v>
      </c>
      <c r="B307" s="13" t="s">
        <v>340</v>
      </c>
      <c r="C307" s="6" t="s">
        <v>5</v>
      </c>
      <c r="D307" s="10" t="s">
        <v>329</v>
      </c>
    </row>
    <row r="308" spans="1:4" x14ac:dyDescent="0.25">
      <c r="A308" s="5">
        <v>2032</v>
      </c>
      <c r="B308" s="13" t="s">
        <v>341</v>
      </c>
      <c r="C308" s="6" t="s">
        <v>5</v>
      </c>
      <c r="D308" s="10" t="s">
        <v>329</v>
      </c>
    </row>
    <row r="309" spans="1:4" x14ac:dyDescent="0.25">
      <c r="A309" s="5">
        <v>2074</v>
      </c>
      <c r="B309" s="13" t="s">
        <v>342</v>
      </c>
      <c r="C309" s="6" t="s">
        <v>5</v>
      </c>
      <c r="D309" s="10" t="s">
        <v>329</v>
      </c>
    </row>
    <row r="310" spans="1:4" ht="25.5" x14ac:dyDescent="0.25">
      <c r="A310" s="5">
        <v>3027</v>
      </c>
      <c r="B310" s="13" t="s">
        <v>343</v>
      </c>
      <c r="C310" s="6" t="s">
        <v>5</v>
      </c>
      <c r="D310" s="10" t="s">
        <v>329</v>
      </c>
    </row>
    <row r="311" spans="1:4" x14ac:dyDescent="0.25">
      <c r="A311" s="5">
        <v>2002</v>
      </c>
      <c r="B311" s="13" t="s">
        <v>344</v>
      </c>
      <c r="C311" s="6" t="s">
        <v>5</v>
      </c>
      <c r="D311" s="10" t="s">
        <v>329</v>
      </c>
    </row>
    <row r="312" spans="1:4" x14ac:dyDescent="0.25">
      <c r="A312" s="5">
        <v>2001</v>
      </c>
      <c r="B312" s="13" t="s">
        <v>345</v>
      </c>
      <c r="C312" s="6" t="s">
        <v>5</v>
      </c>
      <c r="D312" s="10" t="s">
        <v>329</v>
      </c>
    </row>
    <row r="313" spans="1:4" ht="25.5" x14ac:dyDescent="0.25">
      <c r="A313" s="5">
        <v>3023</v>
      </c>
      <c r="B313" s="13" t="s">
        <v>346</v>
      </c>
      <c r="C313" s="6" t="s">
        <v>5</v>
      </c>
      <c r="D313" s="10" t="s">
        <v>329</v>
      </c>
    </row>
    <row r="314" spans="1:4" ht="25.5" x14ac:dyDescent="0.25">
      <c r="A314" s="5">
        <v>3028</v>
      </c>
      <c r="B314" s="13" t="s">
        <v>347</v>
      </c>
      <c r="C314" s="6" t="s">
        <v>5</v>
      </c>
      <c r="D314" s="10" t="s">
        <v>329</v>
      </c>
    </row>
    <row r="315" spans="1:4" ht="25.5" x14ac:dyDescent="0.25">
      <c r="A315" s="5">
        <v>3030</v>
      </c>
      <c r="B315" s="13" t="s">
        <v>348</v>
      </c>
      <c r="C315" s="6" t="s">
        <v>5</v>
      </c>
      <c r="D315" s="10" t="s">
        <v>329</v>
      </c>
    </row>
    <row r="316" spans="1:4" x14ac:dyDescent="0.25">
      <c r="A316" s="5">
        <v>2081</v>
      </c>
      <c r="B316" s="13" t="s">
        <v>349</v>
      </c>
      <c r="C316" s="6" t="s">
        <v>5</v>
      </c>
      <c r="D316" s="10" t="s">
        <v>329</v>
      </c>
    </row>
    <row r="317" spans="1:4" x14ac:dyDescent="0.25">
      <c r="A317" s="5">
        <v>2041</v>
      </c>
      <c r="B317" s="13" t="s">
        <v>350</v>
      </c>
      <c r="C317" s="6" t="s">
        <v>5</v>
      </c>
      <c r="D317" s="10" t="s">
        <v>329</v>
      </c>
    </row>
    <row r="318" spans="1:4" x14ac:dyDescent="0.25">
      <c r="A318" s="5">
        <v>2042</v>
      </c>
      <c r="B318" s="13" t="s">
        <v>351</v>
      </c>
      <c r="C318" s="6" t="s">
        <v>5</v>
      </c>
      <c r="D318" s="10" t="s">
        <v>329</v>
      </c>
    </row>
    <row r="319" spans="1:4" ht="25.5" x14ac:dyDescent="0.25">
      <c r="A319" s="5">
        <v>3660</v>
      </c>
      <c r="B319" s="13" t="s">
        <v>352</v>
      </c>
      <c r="C319" s="6" t="s">
        <v>5</v>
      </c>
      <c r="D319" s="10" t="s">
        <v>329</v>
      </c>
    </row>
    <row r="320" spans="1:4" x14ac:dyDescent="0.25">
      <c r="A320" s="5">
        <v>2710</v>
      </c>
      <c r="B320" s="13" t="s">
        <v>353</v>
      </c>
      <c r="C320" s="6" t="s">
        <v>5</v>
      </c>
      <c r="D320" s="10" t="s">
        <v>354</v>
      </c>
    </row>
    <row r="321" spans="1:4" ht="25.5" x14ac:dyDescent="0.25">
      <c r="A321" s="5">
        <v>3241</v>
      </c>
      <c r="B321" s="13" t="s">
        <v>355</v>
      </c>
      <c r="C321" s="6" t="s">
        <v>5</v>
      </c>
      <c r="D321" s="10" t="s">
        <v>354</v>
      </c>
    </row>
    <row r="322" spans="1:4" ht="25.5" x14ac:dyDescent="0.25">
      <c r="A322" s="5">
        <v>3795</v>
      </c>
      <c r="B322" s="13" t="s">
        <v>356</v>
      </c>
      <c r="C322" s="6" t="s">
        <v>5</v>
      </c>
      <c r="D322" s="10" t="s">
        <v>354</v>
      </c>
    </row>
    <row r="323" spans="1:4" x14ac:dyDescent="0.25">
      <c r="A323" s="5">
        <v>2720</v>
      </c>
      <c r="B323" s="13" t="s">
        <v>357</v>
      </c>
      <c r="C323" s="6" t="s">
        <v>5</v>
      </c>
      <c r="D323" s="10" t="s">
        <v>354</v>
      </c>
    </row>
    <row r="324" spans="1:4" x14ac:dyDescent="0.25">
      <c r="A324" s="5">
        <v>3700</v>
      </c>
      <c r="B324" s="13" t="s">
        <v>358</v>
      </c>
      <c r="C324" s="6" t="s">
        <v>5</v>
      </c>
      <c r="D324" s="10" t="s">
        <v>354</v>
      </c>
    </row>
    <row r="325" spans="1:4" x14ac:dyDescent="0.25">
      <c r="A325" s="5">
        <v>2730</v>
      </c>
      <c r="B325" s="13" t="s">
        <v>359</v>
      </c>
      <c r="C325" s="6" t="s">
        <v>5</v>
      </c>
      <c r="D325" s="10" t="s">
        <v>354</v>
      </c>
    </row>
    <row r="326" spans="1:4" ht="25.5" x14ac:dyDescent="0.25">
      <c r="A326" s="5">
        <v>2740</v>
      </c>
      <c r="B326" s="13" t="s">
        <v>360</v>
      </c>
      <c r="C326" s="6" t="s">
        <v>5</v>
      </c>
      <c r="D326" s="10" t="s">
        <v>354</v>
      </c>
    </row>
    <row r="327" spans="1:4" x14ac:dyDescent="0.25">
      <c r="A327" s="5">
        <v>5436</v>
      </c>
      <c r="B327" s="13" t="s">
        <v>361</v>
      </c>
      <c r="C327" s="6" t="s">
        <v>13</v>
      </c>
      <c r="D327" s="10" t="s">
        <v>354</v>
      </c>
    </row>
    <row r="328" spans="1:4" x14ac:dyDescent="0.25">
      <c r="A328" s="5">
        <v>2750</v>
      </c>
      <c r="B328" s="13" t="s">
        <v>362</v>
      </c>
      <c r="C328" s="6" t="s">
        <v>5</v>
      </c>
      <c r="D328" s="10" t="s">
        <v>354</v>
      </c>
    </row>
    <row r="329" spans="1:4" x14ac:dyDescent="0.25">
      <c r="A329" s="5">
        <v>2760</v>
      </c>
      <c r="B329" s="13" t="s">
        <v>363</v>
      </c>
      <c r="C329" s="6" t="s">
        <v>5</v>
      </c>
      <c r="D329" s="10" t="s">
        <v>354</v>
      </c>
    </row>
    <row r="330" spans="1:4" x14ac:dyDescent="0.25">
      <c r="A330" s="5">
        <v>3730</v>
      </c>
      <c r="B330" s="13" t="s">
        <v>364</v>
      </c>
      <c r="C330" s="6" t="s">
        <v>5</v>
      </c>
      <c r="D330" s="10" t="s">
        <v>354</v>
      </c>
    </row>
    <row r="331" spans="1:4" ht="25.5" x14ac:dyDescent="0.25">
      <c r="A331" s="5">
        <v>3247</v>
      </c>
      <c r="B331" s="13" t="s">
        <v>365</v>
      </c>
      <c r="C331" s="6" t="s">
        <v>5</v>
      </c>
      <c r="D331" s="10" t="s">
        <v>354</v>
      </c>
    </row>
    <row r="332" spans="1:4" ht="25.5" x14ac:dyDescent="0.25">
      <c r="A332" s="5">
        <v>3430</v>
      </c>
      <c r="B332" s="13" t="s">
        <v>366</v>
      </c>
      <c r="C332" s="6" t="s">
        <v>5</v>
      </c>
      <c r="D332" s="10" t="s">
        <v>354</v>
      </c>
    </row>
    <row r="333" spans="1:4" x14ac:dyDescent="0.25">
      <c r="A333" s="5">
        <v>2770</v>
      </c>
      <c r="B333" s="13" t="s">
        <v>367</v>
      </c>
      <c r="C333" s="6" t="s">
        <v>5</v>
      </c>
      <c r="D333" s="10" t="s">
        <v>354</v>
      </c>
    </row>
    <row r="334" spans="1:4" x14ac:dyDescent="0.25">
      <c r="A334" s="5">
        <v>5265</v>
      </c>
      <c r="B334" s="13" t="s">
        <v>368</v>
      </c>
      <c r="C334" s="6" t="s">
        <v>5</v>
      </c>
      <c r="D334" s="10" t="s">
        <v>369</v>
      </c>
    </row>
    <row r="335" spans="1:4" x14ac:dyDescent="0.25">
      <c r="A335" s="5">
        <v>5200</v>
      </c>
      <c r="B335" s="13" t="s">
        <v>370</v>
      </c>
      <c r="C335" s="6" t="s">
        <v>5</v>
      </c>
      <c r="D335" s="10" t="s">
        <v>369</v>
      </c>
    </row>
    <row r="336" spans="1:4" x14ac:dyDescent="0.25">
      <c r="A336" s="5">
        <v>3815</v>
      </c>
      <c r="B336" s="13" t="s">
        <v>371</v>
      </c>
      <c r="C336" s="6" t="s">
        <v>5</v>
      </c>
      <c r="D336" s="10" t="s">
        <v>369</v>
      </c>
    </row>
    <row r="337" spans="1:4" ht="38.25" x14ac:dyDescent="0.25">
      <c r="A337" s="5">
        <v>3814</v>
      </c>
      <c r="B337" s="13" t="s">
        <v>372</v>
      </c>
      <c r="C337" s="6" t="s">
        <v>5</v>
      </c>
      <c r="D337" s="10" t="s">
        <v>369</v>
      </c>
    </row>
    <row r="338" spans="1:4" x14ac:dyDescent="0.25">
      <c r="A338" s="5">
        <v>5427</v>
      </c>
      <c r="B338" s="13" t="s">
        <v>373</v>
      </c>
      <c r="C338" s="6" t="s">
        <v>13</v>
      </c>
      <c r="D338" s="10" t="s">
        <v>369</v>
      </c>
    </row>
    <row r="339" spans="1:4" x14ac:dyDescent="0.25">
      <c r="A339" s="5">
        <v>5213</v>
      </c>
      <c r="B339" s="13" t="s">
        <v>374</v>
      </c>
      <c r="C339" s="6" t="s">
        <v>5</v>
      </c>
      <c r="D339" s="10" t="s">
        <v>369</v>
      </c>
    </row>
    <row r="340" spans="1:4" x14ac:dyDescent="0.25">
      <c r="A340" s="7">
        <v>3253</v>
      </c>
      <c r="B340" s="13" t="s">
        <v>375</v>
      </c>
      <c r="C340" s="6" t="s">
        <v>5</v>
      </c>
      <c r="D340" s="6" t="s">
        <v>376</v>
      </c>
    </row>
    <row r="341" spans="1:4" x14ac:dyDescent="0.25">
      <c r="A341" s="7">
        <v>2798</v>
      </c>
      <c r="B341" s="13" t="s">
        <v>377</v>
      </c>
      <c r="C341" s="6" t="s">
        <v>5</v>
      </c>
      <c r="D341" s="6" t="s">
        <v>376</v>
      </c>
    </row>
    <row r="342" spans="1:4" x14ac:dyDescent="0.25">
      <c r="A342" s="7">
        <v>2581</v>
      </c>
      <c r="B342" s="13" t="s">
        <v>378</v>
      </c>
      <c r="C342" s="6" t="s">
        <v>5</v>
      </c>
      <c r="D342" s="6" t="s">
        <v>376</v>
      </c>
    </row>
    <row r="343" spans="1:4" x14ac:dyDescent="0.25">
      <c r="A343" s="7">
        <v>2178</v>
      </c>
      <c r="B343" s="13" t="s">
        <v>379</v>
      </c>
      <c r="C343" s="6" t="s">
        <v>5</v>
      </c>
      <c r="D343" s="6" t="s">
        <v>376</v>
      </c>
    </row>
    <row r="344" spans="1:4" x14ac:dyDescent="0.25">
      <c r="A344" s="7">
        <v>2611</v>
      </c>
      <c r="B344" s="13" t="s">
        <v>380</v>
      </c>
      <c r="C344" s="6" t="s">
        <v>5</v>
      </c>
      <c r="D344" s="6" t="s">
        <v>376</v>
      </c>
    </row>
    <row r="345" spans="1:4" x14ac:dyDescent="0.25">
      <c r="A345" s="7">
        <v>2598</v>
      </c>
      <c r="B345" s="13" t="s">
        <v>381</v>
      </c>
      <c r="C345" s="6" t="s">
        <v>5</v>
      </c>
      <c r="D345" s="6" t="s">
        <v>376</v>
      </c>
    </row>
    <row r="346" spans="1:4" x14ac:dyDescent="0.25">
      <c r="A346" s="7">
        <v>2159</v>
      </c>
      <c r="B346" s="13" t="s">
        <v>382</v>
      </c>
      <c r="C346" s="6" t="s">
        <v>45</v>
      </c>
      <c r="D346" s="6" t="s">
        <v>376</v>
      </c>
    </row>
    <row r="347" spans="1:4" x14ac:dyDescent="0.25">
      <c r="A347" s="7">
        <v>5228</v>
      </c>
      <c r="B347" s="13" t="s">
        <v>383</v>
      </c>
      <c r="C347" s="6" t="s">
        <v>5</v>
      </c>
      <c r="D347" s="6" t="s">
        <v>376</v>
      </c>
    </row>
    <row r="348" spans="1:4" x14ac:dyDescent="0.25">
      <c r="A348" s="7">
        <v>3781</v>
      </c>
      <c r="B348" s="13" t="s">
        <v>384</v>
      </c>
      <c r="C348" s="6" t="s">
        <v>5</v>
      </c>
      <c r="D348" s="6" t="s">
        <v>376</v>
      </c>
    </row>
    <row r="349" spans="1:4" x14ac:dyDescent="0.25">
      <c r="A349" s="7">
        <v>3252</v>
      </c>
      <c r="B349" s="13" t="s">
        <v>385</v>
      </c>
      <c r="C349" s="6" t="s">
        <v>5</v>
      </c>
      <c r="D349" s="6" t="s">
        <v>376</v>
      </c>
    </row>
    <row r="350" spans="1:4" x14ac:dyDescent="0.25">
      <c r="A350" s="7">
        <v>2606</v>
      </c>
      <c r="B350" s="13" t="s">
        <v>386</v>
      </c>
      <c r="C350" s="6" t="s">
        <v>5</v>
      </c>
      <c r="D350" s="6" t="s">
        <v>376</v>
      </c>
    </row>
    <row r="351" spans="1:4" x14ac:dyDescent="0.25">
      <c r="A351" s="7">
        <v>2568</v>
      </c>
      <c r="B351" s="13" t="s">
        <v>387</v>
      </c>
      <c r="C351" s="6" t="s">
        <v>5</v>
      </c>
      <c r="D351" s="6" t="s">
        <v>376</v>
      </c>
    </row>
    <row r="352" spans="1:4" x14ac:dyDescent="0.25">
      <c r="A352" s="7">
        <v>3451</v>
      </c>
      <c r="B352" s="13" t="s">
        <v>388</v>
      </c>
      <c r="C352" s="6" t="s">
        <v>5</v>
      </c>
      <c r="D352" s="6" t="s">
        <v>376</v>
      </c>
    </row>
    <row r="353" spans="1:4" x14ac:dyDescent="0.25">
      <c r="A353" s="7">
        <v>3431</v>
      </c>
      <c r="B353" s="13" t="s">
        <v>389</v>
      </c>
      <c r="C353" s="6" t="s">
        <v>5</v>
      </c>
      <c r="D353" s="6" t="s">
        <v>376</v>
      </c>
    </row>
    <row r="354" spans="1:4" x14ac:dyDescent="0.25">
      <c r="A354" s="7">
        <v>2014</v>
      </c>
      <c r="B354" s="13" t="s">
        <v>390</v>
      </c>
      <c r="C354" s="6" t="s">
        <v>5</v>
      </c>
      <c r="D354" s="6" t="s">
        <v>376</v>
      </c>
    </row>
    <row r="355" spans="1:4" x14ac:dyDescent="0.25">
      <c r="A355" s="7">
        <v>2146</v>
      </c>
      <c r="B355" s="13" t="s">
        <v>391</v>
      </c>
      <c r="C355" s="6" t="s">
        <v>5</v>
      </c>
      <c r="D355" s="6" t="s">
        <v>376</v>
      </c>
    </row>
    <row r="356" spans="1:4" x14ac:dyDescent="0.25">
      <c r="A356" s="7">
        <v>2015</v>
      </c>
      <c r="B356" s="13" t="s">
        <v>392</v>
      </c>
      <c r="C356" s="6" t="s">
        <v>5</v>
      </c>
      <c r="D356" s="6" t="s">
        <v>393</v>
      </c>
    </row>
    <row r="357" spans="1:4" x14ac:dyDescent="0.25">
      <c r="A357" s="7">
        <v>5236</v>
      </c>
      <c r="B357" s="13" t="s">
        <v>394</v>
      </c>
      <c r="C357" s="6" t="s">
        <v>5</v>
      </c>
      <c r="D357" s="6" t="s">
        <v>393</v>
      </c>
    </row>
    <row r="358" spans="1:4" x14ac:dyDescent="0.25">
      <c r="A358" s="7">
        <v>5238</v>
      </c>
      <c r="B358" s="13" t="s">
        <v>395</v>
      </c>
      <c r="C358" s="6" t="s">
        <v>5</v>
      </c>
      <c r="D358" s="6" t="s">
        <v>393</v>
      </c>
    </row>
    <row r="359" spans="1:4" ht="25.5" x14ac:dyDescent="0.25">
      <c r="A359" s="7">
        <v>3224</v>
      </c>
      <c r="B359" s="13" t="s">
        <v>280</v>
      </c>
      <c r="C359" s="6" t="s">
        <v>5</v>
      </c>
      <c r="D359" s="6" t="s">
        <v>393</v>
      </c>
    </row>
    <row r="360" spans="1:4" x14ac:dyDescent="0.25">
      <c r="A360" s="7">
        <v>4471</v>
      </c>
      <c r="B360" s="13" t="s">
        <v>396</v>
      </c>
      <c r="C360" s="6" t="s">
        <v>13</v>
      </c>
      <c r="D360" s="6" t="s">
        <v>393</v>
      </c>
    </row>
    <row r="361" spans="1:4" x14ac:dyDescent="0.25">
      <c r="A361" s="7">
        <v>2541</v>
      </c>
      <c r="B361" s="13" t="s">
        <v>397</v>
      </c>
      <c r="C361" s="6" t="s">
        <v>5</v>
      </c>
      <c r="D361" s="6" t="s">
        <v>393</v>
      </c>
    </row>
    <row r="362" spans="1:4" x14ac:dyDescent="0.25">
      <c r="A362" s="7">
        <v>2181</v>
      </c>
      <c r="B362" s="13" t="s">
        <v>398</v>
      </c>
      <c r="C362" s="6" t="s">
        <v>5</v>
      </c>
      <c r="D362" s="6" t="s">
        <v>393</v>
      </c>
    </row>
    <row r="363" spans="1:4" x14ac:dyDescent="0.25">
      <c r="A363" s="7">
        <v>2911</v>
      </c>
      <c r="B363" s="13" t="s">
        <v>399</v>
      </c>
      <c r="C363" s="6" t="s">
        <v>5</v>
      </c>
      <c r="D363" s="6" t="s">
        <v>393</v>
      </c>
    </row>
    <row r="364" spans="1:4" x14ac:dyDescent="0.25">
      <c r="A364" s="7">
        <v>2681</v>
      </c>
      <c r="B364" s="13" t="s">
        <v>400</v>
      </c>
      <c r="C364" s="6" t="s">
        <v>5</v>
      </c>
      <c r="D364" s="6" t="s">
        <v>393</v>
      </c>
    </row>
    <row r="365" spans="1:4" ht="25.5" x14ac:dyDescent="0.25">
      <c r="A365" s="7">
        <v>3471</v>
      </c>
      <c r="B365" s="13" t="s">
        <v>401</v>
      </c>
      <c r="C365" s="6" t="s">
        <v>5</v>
      </c>
      <c r="D365" s="6" t="s">
        <v>393</v>
      </c>
    </row>
    <row r="366" spans="1:4" x14ac:dyDescent="0.25">
      <c r="A366" s="7">
        <v>3225</v>
      </c>
      <c r="B366" s="13" t="s">
        <v>284</v>
      </c>
      <c r="C366" s="6" t="s">
        <v>5</v>
      </c>
      <c r="D366" s="6" t="s">
        <v>393</v>
      </c>
    </row>
    <row r="367" spans="1:4" x14ac:dyDescent="0.25">
      <c r="A367" s="7">
        <v>2671</v>
      </c>
      <c r="B367" s="13" t="s">
        <v>402</v>
      </c>
      <c r="C367" s="6" t="s">
        <v>5</v>
      </c>
      <c r="D367" s="6" t="s">
        <v>393</v>
      </c>
    </row>
    <row r="368" spans="1:4" x14ac:dyDescent="0.25">
      <c r="A368" s="7">
        <v>2601</v>
      </c>
      <c r="B368" s="13" t="s">
        <v>403</v>
      </c>
      <c r="C368" s="6" t="s">
        <v>5</v>
      </c>
      <c r="D368" s="6" t="s">
        <v>393</v>
      </c>
    </row>
    <row r="369" spans="1:4" ht="25.5" x14ac:dyDescent="0.25">
      <c r="A369" s="7">
        <v>3402</v>
      </c>
      <c r="B369" s="13" t="s">
        <v>404</v>
      </c>
      <c r="C369" s="6" t="s">
        <v>5</v>
      </c>
      <c r="D369" s="6" t="s">
        <v>405</v>
      </c>
    </row>
    <row r="370" spans="1:4" x14ac:dyDescent="0.25">
      <c r="A370" s="7">
        <v>2640</v>
      </c>
      <c r="B370" s="13" t="s">
        <v>406</v>
      </c>
      <c r="C370" s="6" t="s">
        <v>5</v>
      </c>
      <c r="D370" s="6" t="s">
        <v>405</v>
      </c>
    </row>
    <row r="371" spans="1:4" ht="25.5" x14ac:dyDescent="0.25">
      <c r="A371" s="7">
        <v>3237</v>
      </c>
      <c r="B371" s="13" t="s">
        <v>407</v>
      </c>
      <c r="C371" s="6" t="s">
        <v>5</v>
      </c>
      <c r="D371" s="6" t="s">
        <v>405</v>
      </c>
    </row>
    <row r="372" spans="1:4" x14ac:dyDescent="0.25">
      <c r="A372" s="7">
        <v>2013</v>
      </c>
      <c r="B372" s="13" t="s">
        <v>408</v>
      </c>
      <c r="C372" s="6" t="s">
        <v>5</v>
      </c>
      <c r="D372" s="6" t="s">
        <v>405</v>
      </c>
    </row>
    <row r="373" spans="1:4" ht="25.5" x14ac:dyDescent="0.25">
      <c r="A373" s="7">
        <v>5218</v>
      </c>
      <c r="B373" s="13" t="s">
        <v>409</v>
      </c>
      <c r="C373" s="6" t="s">
        <v>5</v>
      </c>
      <c r="D373" s="6" t="s">
        <v>405</v>
      </c>
    </row>
    <row r="374" spans="1:4" ht="25.5" x14ac:dyDescent="0.25">
      <c r="A374" s="7">
        <v>3780</v>
      </c>
      <c r="B374" s="13" t="s">
        <v>410</v>
      </c>
      <c r="C374" s="6" t="s">
        <v>5</v>
      </c>
      <c r="D374" s="6" t="s">
        <v>405</v>
      </c>
    </row>
    <row r="375" spans="1:4" x14ac:dyDescent="0.25">
      <c r="A375" s="7">
        <v>2599</v>
      </c>
      <c r="B375" s="13" t="s">
        <v>411</v>
      </c>
      <c r="C375" s="6" t="s">
        <v>5</v>
      </c>
      <c r="D375" s="6" t="s">
        <v>405</v>
      </c>
    </row>
    <row r="376" spans="1:4" ht="25.5" x14ac:dyDescent="0.25">
      <c r="A376" s="7">
        <v>3422</v>
      </c>
      <c r="B376" s="13" t="s">
        <v>412</v>
      </c>
      <c r="C376" s="6" t="s">
        <v>5</v>
      </c>
      <c r="D376" s="6" t="s">
        <v>405</v>
      </c>
    </row>
    <row r="377" spans="1:4" x14ac:dyDescent="0.25">
      <c r="A377" s="7">
        <v>2588</v>
      </c>
      <c r="B377" s="13" t="s">
        <v>413</v>
      </c>
      <c r="C377" s="6" t="s">
        <v>5</v>
      </c>
      <c r="D377" s="6" t="s">
        <v>405</v>
      </c>
    </row>
    <row r="378" spans="1:4" ht="25.5" x14ac:dyDescent="0.25">
      <c r="A378" s="7">
        <v>3221</v>
      </c>
      <c r="B378" s="13" t="s">
        <v>414</v>
      </c>
      <c r="C378" s="6" t="s">
        <v>5</v>
      </c>
      <c r="D378" s="6" t="s">
        <v>405</v>
      </c>
    </row>
    <row r="379" spans="1:4" x14ac:dyDescent="0.25">
      <c r="A379" s="7">
        <v>5267</v>
      </c>
      <c r="B379" s="13" t="s">
        <v>415</v>
      </c>
      <c r="C379" s="6" t="s">
        <v>5</v>
      </c>
      <c r="D379" s="6" t="s">
        <v>405</v>
      </c>
    </row>
    <row r="380" spans="1:4" ht="25.5" x14ac:dyDescent="0.25">
      <c r="A380" s="7">
        <v>3612</v>
      </c>
      <c r="B380" s="13" t="s">
        <v>416</v>
      </c>
      <c r="C380" s="6" t="s">
        <v>5</v>
      </c>
      <c r="D380" s="6" t="s">
        <v>405</v>
      </c>
    </row>
    <row r="381" spans="1:4" ht="25.5" x14ac:dyDescent="0.25">
      <c r="A381" s="7">
        <v>3452</v>
      </c>
      <c r="B381" s="13" t="s">
        <v>417</v>
      </c>
      <c r="C381" s="6" t="s">
        <v>5</v>
      </c>
      <c r="D381" s="6" t="s">
        <v>405</v>
      </c>
    </row>
    <row r="382" spans="1:4" ht="25.5" x14ac:dyDescent="0.25">
      <c r="A382" s="7">
        <v>3622</v>
      </c>
      <c r="B382" s="13" t="s">
        <v>418</v>
      </c>
      <c r="C382" s="6" t="s">
        <v>5</v>
      </c>
      <c r="D382" s="6" t="s">
        <v>405</v>
      </c>
    </row>
    <row r="383" spans="1:4" ht="25.5" x14ac:dyDescent="0.25">
      <c r="A383" s="7">
        <v>3592</v>
      </c>
      <c r="B383" s="13" t="s">
        <v>419</v>
      </c>
      <c r="C383" s="6" t="s">
        <v>5</v>
      </c>
      <c r="D383" s="6" t="s">
        <v>405</v>
      </c>
    </row>
    <row r="384" spans="1:4" x14ac:dyDescent="0.25">
      <c r="A384" s="7">
        <v>2624</v>
      </c>
      <c r="B384" s="13" t="s">
        <v>420</v>
      </c>
      <c r="C384" s="6" t="s">
        <v>5</v>
      </c>
      <c r="D384" s="6" t="s">
        <v>405</v>
      </c>
    </row>
    <row r="385" spans="1:4" x14ac:dyDescent="0.25">
      <c r="A385" s="7">
        <v>5419</v>
      </c>
      <c r="B385" s="13" t="s">
        <v>421</v>
      </c>
      <c r="C385" s="6" t="s">
        <v>13</v>
      </c>
      <c r="D385" s="6" t="s">
        <v>422</v>
      </c>
    </row>
    <row r="386" spans="1:4" x14ac:dyDescent="0.25">
      <c r="A386" s="7">
        <v>5254</v>
      </c>
      <c r="B386" s="13" t="s">
        <v>423</v>
      </c>
      <c r="C386" s="6" t="s">
        <v>5</v>
      </c>
      <c r="D386" s="6" t="s">
        <v>422</v>
      </c>
    </row>
    <row r="387" spans="1:4" x14ac:dyDescent="0.25">
      <c r="A387" s="7">
        <v>2170</v>
      </c>
      <c r="B387" s="13" t="s">
        <v>424</v>
      </c>
      <c r="C387" s="6" t="s">
        <v>5</v>
      </c>
      <c r="D387" s="6" t="s">
        <v>422</v>
      </c>
    </row>
    <row r="388" spans="1:4" ht="25.5" x14ac:dyDescent="0.25">
      <c r="A388" s="7">
        <v>3441</v>
      </c>
      <c r="B388" s="13" t="s">
        <v>425</v>
      </c>
      <c r="C388" s="6" t="s">
        <v>5</v>
      </c>
      <c r="D388" s="6" t="s">
        <v>422</v>
      </c>
    </row>
    <row r="389" spans="1:4" x14ac:dyDescent="0.25">
      <c r="A389" s="7">
        <v>5211</v>
      </c>
      <c r="B389" s="13" t="s">
        <v>426</v>
      </c>
      <c r="C389" s="6" t="s">
        <v>5</v>
      </c>
      <c r="D389" s="6" t="s">
        <v>422</v>
      </c>
    </row>
    <row r="390" spans="1:4" x14ac:dyDescent="0.25">
      <c r="A390" s="7">
        <v>2811</v>
      </c>
      <c r="B390" s="13" t="s">
        <v>427</v>
      </c>
      <c r="C390" s="6" t="s">
        <v>5</v>
      </c>
      <c r="D390" s="6" t="s">
        <v>422</v>
      </c>
    </row>
    <row r="391" spans="1:4" x14ac:dyDescent="0.25">
      <c r="A391" s="7">
        <v>2696</v>
      </c>
      <c r="B391" s="13" t="s">
        <v>428</v>
      </c>
      <c r="C391" s="6" t="s">
        <v>5</v>
      </c>
      <c r="D391" s="6" t="s">
        <v>422</v>
      </c>
    </row>
    <row r="392" spans="1:4" x14ac:dyDescent="0.25">
      <c r="A392" s="7">
        <v>2191</v>
      </c>
      <c r="B392" s="13" t="s">
        <v>429</v>
      </c>
      <c r="C392" s="6" t="s">
        <v>5</v>
      </c>
      <c r="D392" s="6" t="s">
        <v>422</v>
      </c>
    </row>
    <row r="393" spans="1:4" x14ac:dyDescent="0.25">
      <c r="A393" s="7">
        <v>2143</v>
      </c>
      <c r="B393" s="13" t="s">
        <v>430</v>
      </c>
      <c r="C393" s="6" t="s">
        <v>5</v>
      </c>
      <c r="D393" s="6" t="s">
        <v>422</v>
      </c>
    </row>
    <row r="394" spans="1:4" x14ac:dyDescent="0.25">
      <c r="A394" s="7">
        <v>2109</v>
      </c>
      <c r="B394" s="13" t="s">
        <v>431</v>
      </c>
      <c r="C394" s="6" t="s">
        <v>5</v>
      </c>
      <c r="D394" s="6" t="s">
        <v>422</v>
      </c>
    </row>
    <row r="395" spans="1:4" x14ac:dyDescent="0.25">
      <c r="A395" s="7">
        <v>5222</v>
      </c>
      <c r="B395" s="13" t="s">
        <v>432</v>
      </c>
      <c r="C395" s="6" t="s">
        <v>5</v>
      </c>
      <c r="D395" s="6" t="s">
        <v>422</v>
      </c>
    </row>
    <row r="396" spans="1:4" x14ac:dyDescent="0.25">
      <c r="A396" s="7">
        <v>5418</v>
      </c>
      <c r="B396" s="13" t="s">
        <v>433</v>
      </c>
      <c r="C396" s="6" t="s">
        <v>13</v>
      </c>
      <c r="D396" s="6" t="s">
        <v>422</v>
      </c>
    </row>
    <row r="397" spans="1:4" x14ac:dyDescent="0.25">
      <c r="A397" s="7">
        <v>4018</v>
      </c>
      <c r="B397" s="13" t="s">
        <v>434</v>
      </c>
      <c r="C397" s="6" t="s">
        <v>13</v>
      </c>
      <c r="D397" s="6" t="s">
        <v>422</v>
      </c>
    </row>
    <row r="398" spans="1:4" x14ac:dyDescent="0.25">
      <c r="A398" s="7">
        <v>5422</v>
      </c>
      <c r="B398" s="13" t="s">
        <v>435</v>
      </c>
      <c r="C398" s="6" t="s">
        <v>13</v>
      </c>
      <c r="D398" s="6" t="s">
        <v>422</v>
      </c>
    </row>
    <row r="399" spans="1:4" x14ac:dyDescent="0.25">
      <c r="A399" s="7">
        <v>4007</v>
      </c>
      <c r="B399" s="13" t="s">
        <v>436</v>
      </c>
      <c r="C399" s="6" t="s">
        <v>13</v>
      </c>
      <c r="D399" s="6" t="s">
        <v>422</v>
      </c>
    </row>
    <row r="400" spans="1:4" x14ac:dyDescent="0.25">
      <c r="A400" s="7">
        <v>5403</v>
      </c>
      <c r="B400" s="13" t="s">
        <v>437</v>
      </c>
      <c r="C400" s="6" t="s">
        <v>13</v>
      </c>
      <c r="D400" s="6" t="s">
        <v>422</v>
      </c>
    </row>
    <row r="401" spans="1:4" x14ac:dyDescent="0.25">
      <c r="A401" s="7">
        <v>5243</v>
      </c>
      <c r="B401" s="13" t="s">
        <v>438</v>
      </c>
      <c r="C401" s="6" t="s">
        <v>5</v>
      </c>
      <c r="D401" s="6" t="s">
        <v>422</v>
      </c>
    </row>
    <row r="402" spans="1:4" x14ac:dyDescent="0.25">
      <c r="A402" s="7">
        <v>4011</v>
      </c>
      <c r="B402" s="13" t="s">
        <v>439</v>
      </c>
      <c r="C402" s="6" t="s">
        <v>13</v>
      </c>
      <c r="D402" s="6" t="s">
        <v>422</v>
      </c>
    </row>
    <row r="403" spans="1:4" x14ac:dyDescent="0.25">
      <c r="A403" s="7">
        <v>3835</v>
      </c>
      <c r="B403" s="13" t="s">
        <v>440</v>
      </c>
      <c r="C403" s="6" t="s">
        <v>5</v>
      </c>
      <c r="D403" s="6" t="s">
        <v>422</v>
      </c>
    </row>
    <row r="404" spans="1:4" x14ac:dyDescent="0.25">
      <c r="A404" s="7">
        <v>2136</v>
      </c>
      <c r="B404" s="13" t="s">
        <v>441</v>
      </c>
      <c r="C404" s="6" t="s">
        <v>5</v>
      </c>
      <c r="D404" s="6" t="s">
        <v>422</v>
      </c>
    </row>
    <row r="405" spans="1:4" x14ac:dyDescent="0.25">
      <c r="A405" s="7">
        <v>4014</v>
      </c>
      <c r="B405" s="13" t="s">
        <v>442</v>
      </c>
      <c r="C405" s="6" t="s">
        <v>13</v>
      </c>
      <c r="D405" s="6" t="s">
        <v>422</v>
      </c>
    </row>
    <row r="406" spans="1:4" x14ac:dyDescent="0.25">
      <c r="A406" s="7">
        <v>3257</v>
      </c>
      <c r="B406" s="13" t="s">
        <v>443</v>
      </c>
      <c r="C406" s="6" t="s">
        <v>5</v>
      </c>
      <c r="D406" s="6" t="s">
        <v>444</v>
      </c>
    </row>
    <row r="407" spans="1:4" x14ac:dyDescent="0.25">
      <c r="A407" s="7">
        <v>5406</v>
      </c>
      <c r="B407" s="13" t="s">
        <v>445</v>
      </c>
      <c r="C407" s="6" t="s">
        <v>13</v>
      </c>
      <c r="D407" s="6" t="s">
        <v>444</v>
      </c>
    </row>
    <row r="408" spans="1:4" x14ac:dyDescent="0.25">
      <c r="A408" s="7">
        <v>2024</v>
      </c>
      <c r="B408" s="13" t="s">
        <v>446</v>
      </c>
      <c r="C408" s="6" t="s">
        <v>5</v>
      </c>
      <c r="D408" s="6" t="s">
        <v>444</v>
      </c>
    </row>
    <row r="409" spans="1:4" x14ac:dyDescent="0.25">
      <c r="A409" s="7">
        <v>2251</v>
      </c>
      <c r="B409" s="13" t="s">
        <v>447</v>
      </c>
      <c r="C409" s="6" t="s">
        <v>5</v>
      </c>
      <c r="D409" s="6" t="s">
        <v>444</v>
      </c>
    </row>
    <row r="410" spans="1:4" x14ac:dyDescent="0.25">
      <c r="A410" s="7">
        <v>2005</v>
      </c>
      <c r="B410" s="13" t="s">
        <v>448</v>
      </c>
      <c r="C410" s="6" t="s">
        <v>5</v>
      </c>
      <c r="D410" s="6" t="s">
        <v>444</v>
      </c>
    </row>
    <row r="411" spans="1:4" x14ac:dyDescent="0.25">
      <c r="A411" s="7">
        <v>2548</v>
      </c>
      <c r="B411" s="13" t="s">
        <v>449</v>
      </c>
      <c r="C411" s="6" t="s">
        <v>5</v>
      </c>
      <c r="D411" s="6" t="s">
        <v>444</v>
      </c>
    </row>
    <row r="412" spans="1:4" x14ac:dyDescent="0.25">
      <c r="A412" s="7">
        <v>2169</v>
      </c>
      <c r="B412" s="13" t="s">
        <v>450</v>
      </c>
      <c r="C412" s="6" t="s">
        <v>45</v>
      </c>
      <c r="D412" s="6" t="s">
        <v>444</v>
      </c>
    </row>
    <row r="413" spans="1:4" x14ac:dyDescent="0.25">
      <c r="A413" s="7">
        <v>2166</v>
      </c>
      <c r="B413" s="13" t="s">
        <v>451</v>
      </c>
      <c r="C413" s="6" t="s">
        <v>5</v>
      </c>
      <c r="D413" s="6" t="s">
        <v>444</v>
      </c>
    </row>
    <row r="414" spans="1:4" x14ac:dyDescent="0.25">
      <c r="A414" s="7">
        <v>2004</v>
      </c>
      <c r="B414" s="13" t="s">
        <v>452</v>
      </c>
      <c r="C414" s="6" t="s">
        <v>5</v>
      </c>
      <c r="D414" s="6" t="s">
        <v>444</v>
      </c>
    </row>
    <row r="415" spans="1:4" x14ac:dyDescent="0.25">
      <c r="A415" s="7">
        <v>2460</v>
      </c>
      <c r="B415" s="13" t="s">
        <v>453</v>
      </c>
      <c r="C415" s="6" t="s">
        <v>5</v>
      </c>
      <c r="D415" s="6" t="s">
        <v>444</v>
      </c>
    </row>
    <row r="416" spans="1:4" x14ac:dyDescent="0.25">
      <c r="A416" s="7">
        <v>2901</v>
      </c>
      <c r="B416" s="13" t="s">
        <v>454</v>
      </c>
      <c r="C416" s="6" t="s">
        <v>5</v>
      </c>
      <c r="D416" s="6" t="s">
        <v>444</v>
      </c>
    </row>
    <row r="417" spans="1:4" x14ac:dyDescent="0.25">
      <c r="A417" s="7">
        <v>2119</v>
      </c>
      <c r="B417" s="13" t="s">
        <v>455</v>
      </c>
      <c r="C417" s="6" t="s">
        <v>5</v>
      </c>
      <c r="D417" s="6" t="s">
        <v>444</v>
      </c>
    </row>
    <row r="418" spans="1:4" ht="25.5" x14ac:dyDescent="0.25">
      <c r="A418" s="7">
        <v>5407</v>
      </c>
      <c r="B418" s="13" t="s">
        <v>456</v>
      </c>
      <c r="C418" s="6" t="s">
        <v>13</v>
      </c>
      <c r="D418" s="6" t="s">
        <v>444</v>
      </c>
    </row>
    <row r="419" spans="1:4" x14ac:dyDescent="0.25">
      <c r="A419" s="7">
        <v>3101</v>
      </c>
      <c r="B419" s="13" t="s">
        <v>457</v>
      </c>
      <c r="C419" s="6" t="s">
        <v>5</v>
      </c>
      <c r="D419" s="6" t="s">
        <v>444</v>
      </c>
    </row>
    <row r="420" spans="1:4" x14ac:dyDescent="0.25">
      <c r="A420" s="7">
        <v>2666</v>
      </c>
      <c r="B420" s="13" t="s">
        <v>458</v>
      </c>
      <c r="C420" s="6" t="s">
        <v>5</v>
      </c>
      <c r="D420" s="6" t="s">
        <v>444</v>
      </c>
    </row>
    <row r="421" spans="1:4" x14ac:dyDescent="0.25">
      <c r="A421" s="7">
        <v>2271</v>
      </c>
      <c r="B421" s="13" t="s">
        <v>459</v>
      </c>
      <c r="C421" s="6" t="s">
        <v>5</v>
      </c>
      <c r="D421" s="6" t="s">
        <v>444</v>
      </c>
    </row>
    <row r="422" spans="1:4" x14ac:dyDescent="0.25">
      <c r="A422" s="7">
        <v>2751</v>
      </c>
      <c r="B422" s="13" t="s">
        <v>460</v>
      </c>
      <c r="C422" s="6" t="s">
        <v>5</v>
      </c>
      <c r="D422" s="6" t="s">
        <v>461</v>
      </c>
    </row>
    <row r="423" spans="1:4" x14ac:dyDescent="0.25">
      <c r="A423" s="7">
        <v>2311</v>
      </c>
      <c r="B423" s="13" t="s">
        <v>462</v>
      </c>
      <c r="C423" s="6" t="s">
        <v>5</v>
      </c>
      <c r="D423" s="6" t="s">
        <v>461</v>
      </c>
    </row>
    <row r="424" spans="1:4" x14ac:dyDescent="0.25">
      <c r="A424" s="7">
        <v>5419</v>
      </c>
      <c r="B424" s="13" t="s">
        <v>421</v>
      </c>
      <c r="C424" s="6" t="s">
        <v>13</v>
      </c>
      <c r="D424" s="6" t="s">
        <v>461</v>
      </c>
    </row>
    <row r="425" spans="1:4" x14ac:dyDescent="0.25">
      <c r="A425" s="7">
        <v>2113</v>
      </c>
      <c r="B425" s="13" t="s">
        <v>463</v>
      </c>
      <c r="C425" s="6" t="s">
        <v>5</v>
      </c>
      <c r="D425" s="6" t="s">
        <v>461</v>
      </c>
    </row>
    <row r="426" spans="1:4" ht="25.5" x14ac:dyDescent="0.25">
      <c r="A426" s="7">
        <v>3834</v>
      </c>
      <c r="B426" s="13" t="s">
        <v>464</v>
      </c>
      <c r="C426" s="6" t="s">
        <v>5</v>
      </c>
      <c r="D426" s="6" t="s">
        <v>461</v>
      </c>
    </row>
    <row r="427" spans="1:4" ht="25.5" x14ac:dyDescent="0.25">
      <c r="A427" s="7">
        <v>3411</v>
      </c>
      <c r="B427" s="13" t="s">
        <v>465</v>
      </c>
      <c r="C427" s="6" t="s">
        <v>5</v>
      </c>
      <c r="D427" s="6" t="s">
        <v>461</v>
      </c>
    </row>
    <row r="428" spans="1:4" ht="25.5" x14ac:dyDescent="0.25">
      <c r="A428" s="7">
        <v>5224</v>
      </c>
      <c r="B428" s="13" t="s">
        <v>466</v>
      </c>
      <c r="C428" s="6" t="s">
        <v>5</v>
      </c>
      <c r="D428" s="6" t="s">
        <v>461</v>
      </c>
    </row>
    <row r="429" spans="1:4" x14ac:dyDescent="0.25">
      <c r="A429" s="7">
        <v>5420</v>
      </c>
      <c r="B429" s="13" t="s">
        <v>467</v>
      </c>
      <c r="C429" s="6" t="s">
        <v>13</v>
      </c>
      <c r="D429" s="6" t="s">
        <v>461</v>
      </c>
    </row>
    <row r="430" spans="1:4" x14ac:dyDescent="0.25">
      <c r="A430" s="7">
        <v>2998</v>
      </c>
      <c r="B430" s="13" t="s">
        <v>468</v>
      </c>
      <c r="C430" s="6" t="s">
        <v>5</v>
      </c>
      <c r="D430" s="6" t="s">
        <v>461</v>
      </c>
    </row>
    <row r="431" spans="1:4" x14ac:dyDescent="0.25">
      <c r="A431" s="7">
        <v>5235</v>
      </c>
      <c r="B431" s="13" t="s">
        <v>469</v>
      </c>
      <c r="C431" s="6" t="s">
        <v>5</v>
      </c>
      <c r="D431" s="6" t="s">
        <v>470</v>
      </c>
    </row>
    <row r="432" spans="1:4" x14ac:dyDescent="0.25">
      <c r="A432" s="7">
        <v>2156</v>
      </c>
      <c r="B432" s="13" t="s">
        <v>471</v>
      </c>
      <c r="C432" s="6" t="s">
        <v>5</v>
      </c>
      <c r="D432" s="6" t="s">
        <v>470</v>
      </c>
    </row>
    <row r="433" spans="1:4" ht="25.5" x14ac:dyDescent="0.25">
      <c r="A433" s="7">
        <v>3103</v>
      </c>
      <c r="B433" s="13" t="s">
        <v>472</v>
      </c>
      <c r="C433" s="6" t="s">
        <v>5</v>
      </c>
      <c r="D433" s="6" t="s">
        <v>470</v>
      </c>
    </row>
    <row r="434" spans="1:4" x14ac:dyDescent="0.25">
      <c r="A434" s="7">
        <v>2656</v>
      </c>
      <c r="B434" s="13" t="s">
        <v>473</v>
      </c>
      <c r="C434" s="6" t="s">
        <v>5</v>
      </c>
      <c r="D434" s="6" t="s">
        <v>470</v>
      </c>
    </row>
    <row r="435" spans="1:4" x14ac:dyDescent="0.25">
      <c r="A435" s="7">
        <v>2821</v>
      </c>
      <c r="B435" s="13" t="s">
        <v>474</v>
      </c>
      <c r="C435" s="6" t="s">
        <v>5</v>
      </c>
      <c r="D435" s="6" t="s">
        <v>470</v>
      </c>
    </row>
    <row r="436" spans="1:4" x14ac:dyDescent="0.25">
      <c r="A436" s="7">
        <v>2167</v>
      </c>
      <c r="B436" s="13" t="s">
        <v>475</v>
      </c>
      <c r="C436" s="6" t="s">
        <v>5</v>
      </c>
      <c r="D436" s="6" t="s">
        <v>470</v>
      </c>
    </row>
    <row r="437" spans="1:4" x14ac:dyDescent="0.25">
      <c r="A437" s="7">
        <v>2130</v>
      </c>
      <c r="B437" s="13" t="s">
        <v>476</v>
      </c>
      <c r="C437" s="6" t="s">
        <v>5</v>
      </c>
      <c r="D437" s="6" t="s">
        <v>470</v>
      </c>
    </row>
    <row r="438" spans="1:4" x14ac:dyDescent="0.25">
      <c r="A438" s="7">
        <v>3833</v>
      </c>
      <c r="B438" s="13" t="s">
        <v>477</v>
      </c>
      <c r="C438" s="6" t="s">
        <v>5</v>
      </c>
      <c r="D438" s="6" t="s">
        <v>470</v>
      </c>
    </row>
    <row r="439" spans="1:4" x14ac:dyDescent="0.25">
      <c r="A439" s="7">
        <v>5247</v>
      </c>
      <c r="B439" s="13" t="s">
        <v>478</v>
      </c>
      <c r="C439" s="6" t="s">
        <v>5</v>
      </c>
      <c r="D439" s="6" t="s">
        <v>470</v>
      </c>
    </row>
    <row r="440" spans="1:4" x14ac:dyDescent="0.25">
      <c r="A440" s="7">
        <v>2521</v>
      </c>
      <c r="B440" s="13" t="s">
        <v>479</v>
      </c>
      <c r="C440" s="6" t="s">
        <v>5</v>
      </c>
      <c r="D440" s="6" t="s">
        <v>470</v>
      </c>
    </row>
    <row r="441" spans="1:4" ht="25.5" x14ac:dyDescent="0.25">
      <c r="A441" s="7">
        <v>3461</v>
      </c>
      <c r="B441" s="13" t="s">
        <v>480</v>
      </c>
      <c r="C441" s="6" t="s">
        <v>5</v>
      </c>
      <c r="D441" s="6" t="s">
        <v>470</v>
      </c>
    </row>
    <row r="442" spans="1:4" x14ac:dyDescent="0.25">
      <c r="A442" s="7">
        <v>5233</v>
      </c>
      <c r="B442" s="13" t="s">
        <v>481</v>
      </c>
      <c r="C442" s="6" t="s">
        <v>5</v>
      </c>
      <c r="D442" s="6" t="s">
        <v>470</v>
      </c>
    </row>
    <row r="443" spans="1:4" x14ac:dyDescent="0.25">
      <c r="A443" s="7">
        <v>2999</v>
      </c>
      <c r="B443" s="13" t="s">
        <v>482</v>
      </c>
      <c r="C443" s="6" t="s">
        <v>5</v>
      </c>
      <c r="D443" s="6" t="s">
        <v>470</v>
      </c>
    </row>
    <row r="444" spans="1:4" x14ac:dyDescent="0.25">
      <c r="A444" s="7">
        <v>3840</v>
      </c>
      <c r="B444" s="13" t="s">
        <v>483</v>
      </c>
      <c r="C444" s="6" t="s">
        <v>5</v>
      </c>
      <c r="D444" s="6" t="s">
        <v>470</v>
      </c>
    </row>
    <row r="445" spans="1:4" ht="25.5" x14ac:dyDescent="0.25">
      <c r="A445" s="7">
        <v>3102</v>
      </c>
      <c r="B445" s="13" t="s">
        <v>484</v>
      </c>
      <c r="C445" s="6" t="s">
        <v>5</v>
      </c>
      <c r="D445" s="6" t="s">
        <v>470</v>
      </c>
    </row>
    <row r="446" spans="1:4" ht="25.5" x14ac:dyDescent="0.25">
      <c r="A446" s="7">
        <v>3467</v>
      </c>
      <c r="B446" s="13" t="s">
        <v>485</v>
      </c>
      <c r="C446" s="6" t="s">
        <v>5</v>
      </c>
      <c r="D446" s="6" t="s">
        <v>470</v>
      </c>
    </row>
    <row r="447" spans="1:4" x14ac:dyDescent="0.25">
      <c r="A447" s="7">
        <v>2261</v>
      </c>
      <c r="B447" s="13" t="s">
        <v>486</v>
      </c>
      <c r="C447" s="6" t="s">
        <v>5</v>
      </c>
      <c r="D447" s="6" t="s">
        <v>470</v>
      </c>
    </row>
    <row r="448" spans="1:4" x14ac:dyDescent="0.25">
      <c r="A448" s="7">
        <v>5232</v>
      </c>
      <c r="B448" s="13" t="s">
        <v>487</v>
      </c>
      <c r="C448" s="6" t="s">
        <v>5</v>
      </c>
      <c r="D448" s="6" t="s">
        <v>470</v>
      </c>
    </row>
    <row r="449" spans="1:4" x14ac:dyDescent="0.25">
      <c r="A449" s="7">
        <v>5262</v>
      </c>
      <c r="B449" s="13" t="s">
        <v>488</v>
      </c>
      <c r="C449" s="6" t="s">
        <v>5</v>
      </c>
      <c r="D449" s="6" t="s">
        <v>470</v>
      </c>
    </row>
    <row r="450" spans="1:4" x14ac:dyDescent="0.25">
      <c r="A450" s="7">
        <v>5235</v>
      </c>
      <c r="B450" s="13" t="s">
        <v>469</v>
      </c>
      <c r="C450" s="6" t="s">
        <v>5</v>
      </c>
      <c r="D450" s="6" t="s">
        <v>489</v>
      </c>
    </row>
    <row r="451" spans="1:4" x14ac:dyDescent="0.25">
      <c r="A451" s="7">
        <v>6906</v>
      </c>
      <c r="B451" s="13" t="s">
        <v>490</v>
      </c>
      <c r="C451" s="6" t="s">
        <v>13</v>
      </c>
      <c r="D451" s="6" t="s">
        <v>489</v>
      </c>
    </row>
    <row r="452" spans="1:4" x14ac:dyDescent="0.25">
      <c r="A452" s="7">
        <v>5233</v>
      </c>
      <c r="B452" s="13" t="s">
        <v>481</v>
      </c>
      <c r="C452" s="6" t="s">
        <v>5</v>
      </c>
      <c r="D452" s="6" t="s">
        <v>489</v>
      </c>
    </row>
    <row r="453" spans="1:4" x14ac:dyDescent="0.25">
      <c r="A453" s="7">
        <v>5232</v>
      </c>
      <c r="B453" s="13" t="s">
        <v>487</v>
      </c>
      <c r="C453" s="6" t="s">
        <v>5</v>
      </c>
      <c r="D453" s="6" t="s">
        <v>489</v>
      </c>
    </row>
    <row r="454" spans="1:4" x14ac:dyDescent="0.25">
      <c r="A454" s="7">
        <v>2481</v>
      </c>
      <c r="B454" s="13" t="s">
        <v>491</v>
      </c>
      <c r="C454" s="6" t="s">
        <v>5</v>
      </c>
      <c r="D454" s="6" t="s">
        <v>492</v>
      </c>
    </row>
    <row r="455" spans="1:4" x14ac:dyDescent="0.25">
      <c r="A455" s="7">
        <v>2023</v>
      </c>
      <c r="B455" s="13" t="s">
        <v>493</v>
      </c>
      <c r="C455" s="6" t="s">
        <v>5</v>
      </c>
      <c r="D455" s="6" t="s">
        <v>492</v>
      </c>
    </row>
    <row r="456" spans="1:4" x14ac:dyDescent="0.25">
      <c r="A456" s="7">
        <v>2578</v>
      </c>
      <c r="B456" s="13" t="s">
        <v>494</v>
      </c>
      <c r="C456" s="6" t="s">
        <v>5</v>
      </c>
      <c r="D456" s="6" t="s">
        <v>492</v>
      </c>
    </row>
    <row r="457" spans="1:4" x14ac:dyDescent="0.25">
      <c r="A457" s="7">
        <v>2145</v>
      </c>
      <c r="B457" s="13" t="s">
        <v>495</v>
      </c>
      <c r="C457" s="6" t="s">
        <v>5</v>
      </c>
      <c r="D457" s="6" t="s">
        <v>492</v>
      </c>
    </row>
    <row r="458" spans="1:4" x14ac:dyDescent="0.25">
      <c r="A458" s="7">
        <v>2147</v>
      </c>
      <c r="B458" s="13" t="s">
        <v>496</v>
      </c>
      <c r="C458" s="6" t="s">
        <v>5</v>
      </c>
      <c r="D458" s="6" t="s">
        <v>492</v>
      </c>
    </row>
    <row r="459" spans="1:4" x14ac:dyDescent="0.25">
      <c r="A459" s="7">
        <v>2148</v>
      </c>
      <c r="B459" s="13" t="s">
        <v>497</v>
      </c>
      <c r="C459" s="6" t="s">
        <v>5</v>
      </c>
      <c r="D459" s="6" t="s">
        <v>492</v>
      </c>
    </row>
    <row r="460" spans="1:4" x14ac:dyDescent="0.25">
      <c r="A460" s="7">
        <v>3255</v>
      </c>
      <c r="B460" s="13" t="s">
        <v>498</v>
      </c>
      <c r="C460" s="6" t="s">
        <v>5</v>
      </c>
      <c r="D460" s="6" t="s">
        <v>499</v>
      </c>
    </row>
    <row r="461" spans="1:4" x14ac:dyDescent="0.25">
      <c r="A461" s="7">
        <v>2971</v>
      </c>
      <c r="B461" s="13" t="s">
        <v>500</v>
      </c>
      <c r="C461" s="6" t="s">
        <v>5</v>
      </c>
      <c r="D461" s="6" t="s">
        <v>499</v>
      </c>
    </row>
    <row r="462" spans="1:4" x14ac:dyDescent="0.25">
      <c r="A462" s="7">
        <v>2915</v>
      </c>
      <c r="B462" s="13" t="s">
        <v>501</v>
      </c>
      <c r="C462" s="6" t="s">
        <v>5</v>
      </c>
      <c r="D462" s="6" t="s">
        <v>499</v>
      </c>
    </row>
    <row r="463" spans="1:4" x14ac:dyDescent="0.25">
      <c r="A463" s="7">
        <v>2129</v>
      </c>
      <c r="B463" s="13" t="s">
        <v>502</v>
      </c>
      <c r="C463" s="6" t="s">
        <v>5</v>
      </c>
      <c r="D463" s="6" t="s">
        <v>499</v>
      </c>
    </row>
  </sheetData>
  <autoFilter ref="A1:D1" xr:uid="{00000000-0009-0000-0000-000001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6C2B-1ECB-42A5-AA20-A690744D763E}">
  <dimension ref="A1:AZ213"/>
  <sheetViews>
    <sheetView tabSelected="1" topLeftCell="A5" zoomScale="70" zoomScaleNormal="70" workbookViewId="0">
      <pane xSplit="4" ySplit="17" topLeftCell="E22" activePane="bottomRight" state="frozen"/>
      <selection pane="topRight"/>
      <selection pane="bottomLeft"/>
      <selection pane="bottomRight" activeCell="E10" sqref="E10"/>
    </sheetView>
  </sheetViews>
  <sheetFormatPr defaultColWidth="8.7109375" defaultRowHeight="15" customHeight="1" x14ac:dyDescent="0.25"/>
  <cols>
    <col min="1" max="1" width="26.28515625" style="16" customWidth="1"/>
    <col min="2" max="2" width="58.85546875" style="16" bestFit="1" customWidth="1"/>
    <col min="3" max="3" width="36.42578125" style="16" customWidth="1"/>
    <col min="4" max="4" width="69.28515625" style="16" bestFit="1" customWidth="1"/>
    <col min="5" max="5" width="51.140625" style="16" customWidth="1"/>
    <col min="6" max="6" width="33.85546875" style="16" bestFit="1" customWidth="1"/>
    <col min="7" max="7" width="27.28515625" style="25" customWidth="1"/>
    <col min="8" max="8" width="57.140625" style="16" customWidth="1"/>
    <col min="9" max="9" width="49.5703125" style="16" customWidth="1"/>
    <col min="10" max="10" width="48.28515625" style="16" customWidth="1"/>
    <col min="11" max="11" width="48.140625" style="15" customWidth="1"/>
    <col min="12" max="12" width="44.28515625" style="15" customWidth="1"/>
    <col min="13" max="13" width="53.5703125" style="16" customWidth="1"/>
    <col min="14" max="14" width="10.7109375" style="16" customWidth="1"/>
    <col min="15" max="15" width="46.42578125" style="15" customWidth="1"/>
    <col min="16" max="16" width="35" style="16" customWidth="1"/>
    <col min="17" max="21" width="43.42578125" style="16" customWidth="1"/>
    <col min="22" max="22" width="31.42578125" style="16" customWidth="1"/>
    <col min="23" max="23" width="22.140625" style="16" customWidth="1"/>
    <col min="24" max="24" width="33" style="16" customWidth="1"/>
    <col min="25" max="25" width="47.140625" style="16" customWidth="1"/>
    <col min="26" max="26" width="30" style="16" customWidth="1"/>
    <col min="27" max="27" width="23.5703125" style="16" customWidth="1"/>
    <col min="28" max="28" width="28.85546875" style="16" bestFit="1" customWidth="1"/>
    <col min="29" max="29" width="36" style="16" bestFit="1" customWidth="1"/>
    <col min="30" max="30" width="43.85546875" style="15" bestFit="1" customWidth="1"/>
    <col min="31" max="31" width="23.28515625" style="16" customWidth="1"/>
    <col min="32" max="32" width="22.42578125" style="16" bestFit="1" customWidth="1"/>
    <col min="33" max="33" width="23" style="16" bestFit="1" customWidth="1"/>
    <col min="34" max="34" width="42.5703125" style="16" bestFit="1" customWidth="1"/>
    <col min="35" max="35" width="45.7109375" style="15" bestFit="1" customWidth="1"/>
    <col min="36" max="36" width="43.140625" style="15" bestFit="1" customWidth="1"/>
    <col min="37" max="37" width="46" style="15" bestFit="1" customWidth="1"/>
    <col min="38" max="38" width="79.28515625" style="16" bestFit="1" customWidth="1"/>
    <col min="39" max="39" width="109.7109375" style="16" bestFit="1" customWidth="1"/>
    <col min="40" max="40" width="22" style="16" bestFit="1" customWidth="1"/>
    <col min="41" max="42" width="18.28515625" style="16" customWidth="1"/>
    <col min="43" max="43" width="79.28515625" style="16" bestFit="1" customWidth="1"/>
    <col min="44" max="46" width="16" style="16" customWidth="1"/>
    <col min="47" max="47" width="24.28515625" style="16" customWidth="1"/>
    <col min="48" max="48" width="44" style="16" customWidth="1"/>
    <col min="49" max="51" width="8.7109375" style="16"/>
    <col min="52" max="52" width="24.42578125" style="16" bestFit="1" customWidth="1"/>
    <col min="53" max="16384" width="8.7109375" style="16"/>
  </cols>
  <sheetData>
    <row r="1" spans="1:52" ht="21" x14ac:dyDescent="0.25">
      <c r="A1" s="14" t="s">
        <v>503</v>
      </c>
      <c r="B1" s="15" t="s">
        <v>504</v>
      </c>
      <c r="C1" s="15"/>
    </row>
    <row r="2" spans="1:52" ht="21" x14ac:dyDescent="0.25">
      <c r="A2" s="14"/>
      <c r="B2" s="15"/>
      <c r="C2" s="15"/>
      <c r="AV2" s="16">
        <v>1</v>
      </c>
      <c r="AZ2" s="16" t="s">
        <v>505</v>
      </c>
    </row>
    <row r="3" spans="1:52" ht="21" x14ac:dyDescent="0.25">
      <c r="A3" s="14" t="s">
        <v>506</v>
      </c>
      <c r="B3" s="15" t="s">
        <v>507</v>
      </c>
      <c r="C3" s="15"/>
      <c r="E3" s="14" t="s">
        <v>508</v>
      </c>
      <c r="F3" s="16" t="s">
        <v>509</v>
      </c>
      <c r="H3" s="16" t="s">
        <v>510</v>
      </c>
      <c r="I3" s="16" t="s">
        <v>511</v>
      </c>
      <c r="J3" s="16" t="s">
        <v>512</v>
      </c>
      <c r="M3" s="27" t="s">
        <v>513</v>
      </c>
      <c r="O3" s="28" t="s">
        <v>514</v>
      </c>
      <c r="P3" s="29"/>
      <c r="Q3" s="29"/>
      <c r="R3" s="30"/>
      <c r="T3" s="28" t="s">
        <v>515</v>
      </c>
      <c r="U3" s="30"/>
      <c r="AD3" s="14"/>
      <c r="AU3" s="16" t="s">
        <v>516</v>
      </c>
      <c r="AV3" s="16">
        <v>2</v>
      </c>
      <c r="AZ3" s="17" t="s">
        <v>517</v>
      </c>
    </row>
    <row r="4" spans="1:52" ht="21" x14ac:dyDescent="0.25">
      <c r="A4" s="14" t="s">
        <v>518</v>
      </c>
      <c r="B4" s="15"/>
      <c r="C4" s="15"/>
      <c r="E4" s="14" t="s">
        <v>519</v>
      </c>
      <c r="F4" s="15">
        <f>COUNTIF(F22:F192,"Yes")</f>
        <v>103</v>
      </c>
      <c r="H4" s="15">
        <f>COUNTIF(H22:H192,"Yes")</f>
        <v>41</v>
      </c>
      <c r="I4" s="15">
        <f>COUNTIF(I22:I192,"Yes")</f>
        <v>24</v>
      </c>
      <c r="J4" s="15">
        <f>COUNTIF(J22:J192,"Yes")</f>
        <v>18</v>
      </c>
      <c r="M4" s="31">
        <f>COUNTIF(M22:M192,"Yes")</f>
        <v>92</v>
      </c>
      <c r="N4" s="15"/>
      <c r="O4" s="32" t="s">
        <v>520</v>
      </c>
      <c r="P4" s="15">
        <f>COUNTIF($P$22:$P$192,"Outstanding")</f>
        <v>15</v>
      </c>
      <c r="Q4" s="15"/>
      <c r="R4" s="33">
        <f>P4/$P$8</f>
        <v>0.10563380281690141</v>
      </c>
      <c r="S4" s="17"/>
      <c r="T4" s="34" t="s">
        <v>521</v>
      </c>
      <c r="U4" s="35">
        <f>Q194</f>
        <v>1</v>
      </c>
      <c r="W4" s="17"/>
      <c r="X4" s="17"/>
      <c r="Y4" s="17"/>
      <c r="AU4" s="16" t="s">
        <v>522</v>
      </c>
      <c r="AV4" s="16">
        <v>3</v>
      </c>
      <c r="AZ4" s="17" t="s">
        <v>523</v>
      </c>
    </row>
    <row r="5" spans="1:52" ht="21" x14ac:dyDescent="0.25">
      <c r="A5" s="14" t="s">
        <v>524</v>
      </c>
      <c r="B5" s="18">
        <v>45811</v>
      </c>
      <c r="C5" s="15"/>
      <c r="F5" s="17">
        <f>F4/$D$196</f>
        <v>0.6560509554140127</v>
      </c>
      <c r="G5" s="36"/>
      <c r="H5" s="17">
        <f>H4/$D$196</f>
        <v>0.26114649681528662</v>
      </c>
      <c r="I5" s="17">
        <f>I4/$D$196</f>
        <v>0.15286624203821655</v>
      </c>
      <c r="J5" s="17">
        <f>J4/$D$196</f>
        <v>0.11464968152866242</v>
      </c>
      <c r="K5" s="17"/>
      <c r="L5" s="17"/>
      <c r="M5" s="37">
        <f>M4/$D$196</f>
        <v>0.5859872611464968</v>
      </c>
      <c r="N5" s="17"/>
      <c r="O5" s="38" t="s">
        <v>525</v>
      </c>
      <c r="P5" s="15">
        <f>COUNTIF($P$22:$P$192,"Good")</f>
        <v>116</v>
      </c>
      <c r="Q5" s="15"/>
      <c r="R5" s="33">
        <f>P5/$P$8</f>
        <v>0.81690140845070425</v>
      </c>
      <c r="S5" s="17"/>
      <c r="T5" s="34" t="s">
        <v>526</v>
      </c>
      <c r="U5" s="39">
        <f>D196</f>
        <v>157</v>
      </c>
      <c r="W5" s="17"/>
      <c r="X5" s="17"/>
      <c r="Y5" s="17"/>
      <c r="AV5" s="16">
        <v>4</v>
      </c>
      <c r="AZ5" s="17" t="s">
        <v>527</v>
      </c>
    </row>
    <row r="6" spans="1:52" ht="21" x14ac:dyDescent="0.25">
      <c r="A6" s="14"/>
      <c r="B6" s="18"/>
      <c r="C6" s="18"/>
      <c r="O6" s="32" t="s">
        <v>528</v>
      </c>
      <c r="P6" s="15">
        <f>COUNTIF($P$22:$P$192,"Requires Improvement")</f>
        <v>10</v>
      </c>
      <c r="Q6" s="15"/>
      <c r="R6" s="33">
        <f>P6/$P$8</f>
        <v>7.0422535211267609E-2</v>
      </c>
      <c r="S6" s="17"/>
      <c r="T6" s="40" t="s">
        <v>529</v>
      </c>
      <c r="U6" s="41">
        <f>U4/U5</f>
        <v>6.369426751592357E-3</v>
      </c>
      <c r="W6" s="17"/>
      <c r="X6" s="17"/>
      <c r="Y6" s="17"/>
      <c r="AI6" s="42" t="s">
        <v>530</v>
      </c>
      <c r="AJ6" s="43" t="s">
        <v>530</v>
      </c>
      <c r="AK6" s="44" t="s">
        <v>530</v>
      </c>
      <c r="AV6" s="16">
        <v>5</v>
      </c>
      <c r="AZ6" s="17" t="s">
        <v>531</v>
      </c>
    </row>
    <row r="7" spans="1:52" ht="21" x14ac:dyDescent="0.25">
      <c r="A7" s="14" t="s">
        <v>532</v>
      </c>
      <c r="B7" s="18">
        <f ca="1">TODAY()</f>
        <v>45908</v>
      </c>
      <c r="C7" s="18"/>
      <c r="H7" s="17"/>
      <c r="I7" s="17"/>
      <c r="J7" s="17"/>
      <c r="K7" s="17"/>
      <c r="L7" s="17"/>
      <c r="M7" s="17"/>
      <c r="N7" s="17"/>
      <c r="O7" s="45" t="s">
        <v>533</v>
      </c>
      <c r="P7" s="46">
        <f>COUNTIF($P$22:$P$192,"Inadequate")</f>
        <v>1</v>
      </c>
      <c r="Q7" s="46"/>
      <c r="R7" s="41">
        <f>P7/$P$8</f>
        <v>7.0422535211267607E-3</v>
      </c>
      <c r="S7" s="17"/>
      <c r="U7" s="17"/>
      <c r="W7" s="17"/>
      <c r="X7" s="17"/>
      <c r="Y7" s="17"/>
      <c r="AI7" s="47">
        <f>COUNTA(AI22:AI192)</f>
        <v>0</v>
      </c>
      <c r="AJ7" s="15">
        <f>COUNTA(AJ22:AJ192)</f>
        <v>0</v>
      </c>
      <c r="AK7" s="48">
        <f>COUNTA(AK22:AK192)</f>
        <v>0</v>
      </c>
      <c r="AV7" s="16">
        <v>6</v>
      </c>
    </row>
    <row r="8" spans="1:52" ht="21" x14ac:dyDescent="0.25">
      <c r="C8" s="18"/>
      <c r="O8" s="32" t="s">
        <v>534</v>
      </c>
      <c r="P8" s="15">
        <f>SUM(P4:P7)</f>
        <v>142</v>
      </c>
      <c r="Q8" s="15"/>
      <c r="R8" s="49"/>
      <c r="S8" s="50"/>
      <c r="T8" s="50"/>
      <c r="U8" s="50"/>
      <c r="W8" s="50"/>
      <c r="X8" s="50"/>
      <c r="Y8" s="50"/>
      <c r="AI8" s="51">
        <f>AI7/D196</f>
        <v>0</v>
      </c>
      <c r="AJ8" s="52">
        <f>AJ7/$D$196</f>
        <v>0</v>
      </c>
      <c r="AK8" s="53">
        <f>AK7/$D$196</f>
        <v>0</v>
      </c>
      <c r="AV8" s="16">
        <v>7</v>
      </c>
    </row>
    <row r="9" spans="1:52" ht="21" x14ac:dyDescent="0.25">
      <c r="H9" s="54"/>
      <c r="I9" s="54"/>
      <c r="O9" s="32"/>
      <c r="R9" s="55"/>
      <c r="AI9" s="56" t="s">
        <v>535</v>
      </c>
      <c r="AJ9" s="14" t="s">
        <v>535</v>
      </c>
      <c r="AK9" s="57" t="s">
        <v>535</v>
      </c>
      <c r="AV9" s="16">
        <v>8</v>
      </c>
    </row>
    <row r="10" spans="1:52" ht="21" x14ac:dyDescent="0.25">
      <c r="H10" s="54"/>
      <c r="I10" s="54"/>
      <c r="O10" s="32" t="s">
        <v>536</v>
      </c>
      <c r="P10" s="15">
        <f>D196</f>
        <v>157</v>
      </c>
      <c r="Q10" s="15"/>
      <c r="R10" s="55"/>
      <c r="AI10" s="47">
        <f>$D$196-AI7</f>
        <v>157</v>
      </c>
      <c r="AJ10" s="15">
        <f>$D$196-AJ7</f>
        <v>157</v>
      </c>
      <c r="AK10" s="48">
        <f>$D$196-AK7</f>
        <v>157</v>
      </c>
    </row>
    <row r="11" spans="1:52" ht="21" x14ac:dyDescent="0.25">
      <c r="H11" s="54"/>
      <c r="I11" s="54"/>
      <c r="O11" s="32"/>
      <c r="R11" s="55"/>
      <c r="AI11" s="51">
        <f>AI10/$D$196</f>
        <v>1</v>
      </c>
      <c r="AJ11" s="52">
        <f>AJ10/$D$196</f>
        <v>1</v>
      </c>
      <c r="AK11" s="53">
        <f>AK10/$D$196</f>
        <v>1</v>
      </c>
    </row>
    <row r="12" spans="1:52" ht="21" x14ac:dyDescent="0.25">
      <c r="H12" s="54"/>
      <c r="I12" s="54"/>
      <c r="O12" s="45" t="s">
        <v>537</v>
      </c>
      <c r="P12" s="58">
        <f>P8/P10</f>
        <v>0.90445859872611467</v>
      </c>
      <c r="Q12" s="58"/>
      <c r="R12" s="59"/>
      <c r="AI12" s="47"/>
      <c r="AK12" s="48"/>
    </row>
    <row r="13" spans="1:52" ht="21" x14ac:dyDescent="0.25">
      <c r="H13" s="54"/>
      <c r="I13" s="54"/>
      <c r="AI13" s="47">
        <f t="shared" ref="AI13:AK14" si="0">AI7+AI10</f>
        <v>157</v>
      </c>
      <c r="AJ13" s="15">
        <f t="shared" si="0"/>
        <v>157</v>
      </c>
      <c r="AK13" s="48">
        <f t="shared" si="0"/>
        <v>157</v>
      </c>
    </row>
    <row r="14" spans="1:52" ht="21" x14ac:dyDescent="0.25">
      <c r="H14" s="54"/>
      <c r="I14" s="54"/>
      <c r="AI14" s="60">
        <f t="shared" si="0"/>
        <v>1</v>
      </c>
      <c r="AJ14" s="61">
        <f t="shared" si="0"/>
        <v>1</v>
      </c>
      <c r="AK14" s="62">
        <f t="shared" si="0"/>
        <v>1</v>
      </c>
    </row>
    <row r="15" spans="1:52" ht="21" x14ac:dyDescent="0.25">
      <c r="H15" s="54"/>
      <c r="I15" s="54"/>
    </row>
    <row r="16" spans="1:52" ht="21" x14ac:dyDescent="0.25">
      <c r="H16" s="54"/>
      <c r="I16" s="54"/>
    </row>
    <row r="17" spans="1:48" ht="21" x14ac:dyDescent="0.25">
      <c r="H17" s="54"/>
      <c r="I17" s="54"/>
    </row>
    <row r="18" spans="1:48" ht="21" x14ac:dyDescent="0.25">
      <c r="H18" s="54"/>
      <c r="I18" s="54"/>
      <c r="K18" s="18"/>
      <c r="L18" s="18"/>
    </row>
    <row r="19" spans="1:48" ht="21" customHeight="1" thickBot="1" x14ac:dyDescent="0.3">
      <c r="H19" s="54"/>
      <c r="I19" s="54"/>
      <c r="K19" s="63" t="s">
        <v>538</v>
      </c>
      <c r="L19" s="63" t="s">
        <v>538</v>
      </c>
      <c r="O19" s="63" t="s">
        <v>538</v>
      </c>
      <c r="Q19" s="63" t="s">
        <v>538</v>
      </c>
      <c r="AI19" s="63" t="s">
        <v>539</v>
      </c>
      <c r="AJ19" s="63" t="s">
        <v>539</v>
      </c>
      <c r="AK19" s="63" t="s">
        <v>540</v>
      </c>
      <c r="AV19" s="16">
        <v>9</v>
      </c>
    </row>
    <row r="20" spans="1:48" ht="21" customHeight="1" x14ac:dyDescent="0.25">
      <c r="H20" s="54"/>
      <c r="I20" s="54"/>
      <c r="K20" s="14"/>
      <c r="L20" s="14"/>
      <c r="O20" s="14" t="s">
        <v>541</v>
      </c>
      <c r="Q20" s="54" t="s">
        <v>542</v>
      </c>
      <c r="R20" s="64" t="s">
        <v>543</v>
      </c>
      <c r="S20" s="64"/>
      <c r="T20" s="64"/>
      <c r="U20" s="64"/>
      <c r="W20" s="64"/>
      <c r="AI20" s="14"/>
      <c r="AJ20" s="14"/>
      <c r="AK20" s="14"/>
    </row>
    <row r="21" spans="1:48" s="54" customFormat="1" ht="21.75" customHeight="1" thickBot="1" x14ac:dyDescent="0.3">
      <c r="A21" s="65" t="s">
        <v>544</v>
      </c>
      <c r="B21" s="65" t="s">
        <v>3</v>
      </c>
      <c r="C21" s="65" t="s">
        <v>545</v>
      </c>
      <c r="D21" s="65" t="s">
        <v>1</v>
      </c>
      <c r="E21" s="65" t="s">
        <v>546</v>
      </c>
      <c r="F21" s="65" t="s">
        <v>547</v>
      </c>
      <c r="G21" s="66" t="s">
        <v>548</v>
      </c>
      <c r="H21" s="65" t="s">
        <v>510</v>
      </c>
      <c r="I21" s="65" t="s">
        <v>511</v>
      </c>
      <c r="J21" s="67" t="s">
        <v>549</v>
      </c>
      <c r="K21" s="68" t="s">
        <v>550</v>
      </c>
      <c r="L21" s="68" t="s">
        <v>551</v>
      </c>
      <c r="M21" s="67" t="s">
        <v>513</v>
      </c>
      <c r="N21" s="67"/>
      <c r="O21" s="68" t="s">
        <v>552</v>
      </c>
      <c r="P21" s="65" t="s">
        <v>553</v>
      </c>
      <c r="Q21" s="65" t="s">
        <v>554</v>
      </c>
      <c r="R21" s="65" t="s">
        <v>555</v>
      </c>
      <c r="S21" s="65" t="s">
        <v>556</v>
      </c>
      <c r="T21" s="65" t="s">
        <v>557</v>
      </c>
      <c r="U21" s="65" t="s">
        <v>558</v>
      </c>
      <c r="V21" s="67" t="s">
        <v>559</v>
      </c>
      <c r="W21" s="67" t="s">
        <v>560</v>
      </c>
      <c r="X21" s="67" t="s">
        <v>561</v>
      </c>
      <c r="Y21" s="67" t="s">
        <v>562</v>
      </c>
      <c r="Z21" s="67" t="s">
        <v>563</v>
      </c>
      <c r="AA21" s="67"/>
      <c r="AB21" s="65" t="s">
        <v>564</v>
      </c>
      <c r="AC21" s="65" t="s">
        <v>565</v>
      </c>
      <c r="AD21" s="69" t="s">
        <v>566</v>
      </c>
      <c r="AE21" s="65" t="s">
        <v>567</v>
      </c>
      <c r="AF21" s="65" t="s">
        <v>568</v>
      </c>
      <c r="AG21" s="65" t="s">
        <v>569</v>
      </c>
      <c r="AH21" s="65" t="s">
        <v>570</v>
      </c>
      <c r="AI21" s="69" t="s">
        <v>571</v>
      </c>
      <c r="AJ21" s="69" t="s">
        <v>572</v>
      </c>
      <c r="AK21" s="69" t="s">
        <v>573</v>
      </c>
      <c r="AL21" s="14" t="s">
        <v>574</v>
      </c>
      <c r="AM21" s="14" t="s">
        <v>575</v>
      </c>
      <c r="AN21" s="14" t="s">
        <v>576</v>
      </c>
      <c r="AO21" s="14"/>
      <c r="AP21" s="14"/>
      <c r="AQ21" s="14"/>
      <c r="AR21" s="14"/>
      <c r="AS21" s="14"/>
      <c r="AT21" s="14"/>
    </row>
    <row r="22" spans="1:48" ht="21" x14ac:dyDescent="0.25">
      <c r="A22" s="20" t="s">
        <v>577</v>
      </c>
      <c r="B22" s="20"/>
      <c r="C22" s="19"/>
      <c r="D22" s="19" t="s">
        <v>578</v>
      </c>
      <c r="E22" s="20"/>
      <c r="F22" s="19" t="s">
        <v>522</v>
      </c>
      <c r="G22" s="22"/>
      <c r="H22" s="19" t="s">
        <v>522</v>
      </c>
      <c r="I22" s="19" t="s">
        <v>522</v>
      </c>
      <c r="J22" s="19" t="s">
        <v>522</v>
      </c>
      <c r="K22" s="18"/>
      <c r="L22" s="18"/>
      <c r="M22" s="19" t="s">
        <v>522</v>
      </c>
      <c r="N22" s="19"/>
      <c r="O22" s="18"/>
      <c r="Q22" s="70"/>
      <c r="AB22" s="19" t="s">
        <v>579</v>
      </c>
      <c r="AC22" s="21" t="s">
        <v>580</v>
      </c>
      <c r="AD22" s="71" t="s">
        <v>581</v>
      </c>
      <c r="AE22" s="21" t="s">
        <v>582</v>
      </c>
      <c r="AF22" s="21" t="s">
        <v>583</v>
      </c>
      <c r="AG22" s="21" t="s">
        <v>584</v>
      </c>
      <c r="AH22" s="21" t="s">
        <v>585</v>
      </c>
      <c r="AI22" s="72"/>
      <c r="AJ22" s="72"/>
      <c r="AK22" s="72"/>
      <c r="AL22" s="73"/>
      <c r="AM22" s="73"/>
      <c r="AN22" s="15"/>
      <c r="AO22" s="15"/>
      <c r="AP22" s="15"/>
      <c r="AQ22" s="15"/>
      <c r="AR22" s="15"/>
      <c r="AS22" s="15"/>
      <c r="AT22" s="15"/>
    </row>
    <row r="23" spans="1:48" ht="21" x14ac:dyDescent="0.25">
      <c r="A23" s="20"/>
      <c r="B23" s="74"/>
      <c r="C23" s="24"/>
      <c r="D23" s="24" t="s">
        <v>586</v>
      </c>
      <c r="E23" s="74"/>
      <c r="F23" s="19" t="s">
        <v>516</v>
      </c>
      <c r="G23" s="22">
        <v>5</v>
      </c>
      <c r="H23" s="19" t="s">
        <v>522</v>
      </c>
      <c r="I23" s="19" t="s">
        <v>522</v>
      </c>
      <c r="J23" s="19" t="s">
        <v>522</v>
      </c>
      <c r="K23" s="18"/>
      <c r="L23" s="18"/>
      <c r="M23" s="19" t="s">
        <v>516</v>
      </c>
      <c r="N23" s="19"/>
      <c r="O23" s="18" t="s">
        <v>587</v>
      </c>
      <c r="P23" s="16" t="s">
        <v>525</v>
      </c>
      <c r="Q23" s="70"/>
      <c r="AB23" s="21" t="s">
        <v>588</v>
      </c>
      <c r="AC23" s="21" t="s">
        <v>589</v>
      </c>
      <c r="AD23" s="71" t="s">
        <v>590</v>
      </c>
      <c r="AE23" s="21" t="s">
        <v>582</v>
      </c>
      <c r="AF23" s="21" t="s">
        <v>583</v>
      </c>
      <c r="AG23" s="21" t="s">
        <v>584</v>
      </c>
      <c r="AH23" s="21" t="s">
        <v>585</v>
      </c>
      <c r="AI23" s="72"/>
      <c r="AJ23" s="72"/>
      <c r="AK23" s="72"/>
      <c r="AL23" s="73" t="s">
        <v>591</v>
      </c>
      <c r="AM23" s="73" t="s">
        <v>592</v>
      </c>
      <c r="AN23" s="15" t="s">
        <v>593</v>
      </c>
      <c r="AO23" s="15"/>
      <c r="AP23" s="15"/>
      <c r="AQ23" s="15"/>
      <c r="AR23" s="15"/>
      <c r="AS23" s="15"/>
      <c r="AT23" s="15"/>
    </row>
    <row r="24" spans="1:48" ht="18.75" customHeight="1" x14ac:dyDescent="0.25">
      <c r="A24" s="20"/>
      <c r="B24" s="74"/>
      <c r="C24" s="24"/>
      <c r="D24" s="24" t="s">
        <v>594</v>
      </c>
      <c r="E24" s="74"/>
      <c r="F24" s="19" t="s">
        <v>522</v>
      </c>
      <c r="G24" s="22"/>
      <c r="H24" s="19" t="s">
        <v>522</v>
      </c>
      <c r="I24" s="19" t="s">
        <v>522</v>
      </c>
      <c r="J24" s="19" t="s">
        <v>522</v>
      </c>
      <c r="K24" s="18"/>
      <c r="L24" s="18"/>
      <c r="M24" s="19" t="s">
        <v>522</v>
      </c>
      <c r="N24" s="19"/>
      <c r="O24" s="18">
        <v>44987</v>
      </c>
      <c r="P24" s="16" t="s">
        <v>528</v>
      </c>
      <c r="Q24" s="70"/>
      <c r="AB24" s="21" t="s">
        <v>595</v>
      </c>
      <c r="AC24" s="21" t="s">
        <v>596</v>
      </c>
      <c r="AD24" s="71" t="s">
        <v>581</v>
      </c>
      <c r="AE24" s="21" t="s">
        <v>582</v>
      </c>
      <c r="AF24" s="21" t="s">
        <v>583</v>
      </c>
      <c r="AG24" s="21" t="s">
        <v>584</v>
      </c>
      <c r="AH24" s="21" t="s">
        <v>585</v>
      </c>
      <c r="AI24" s="72"/>
      <c r="AJ24" s="72"/>
      <c r="AK24" s="72"/>
      <c r="AL24" s="73" t="s">
        <v>597</v>
      </c>
      <c r="AM24" s="73" t="s">
        <v>598</v>
      </c>
      <c r="AN24" s="15" t="s">
        <v>599</v>
      </c>
      <c r="AO24" s="15"/>
      <c r="AP24" s="15"/>
      <c r="AQ24" s="15"/>
      <c r="AR24" s="15"/>
      <c r="AS24" s="15"/>
      <c r="AT24" s="15"/>
    </row>
    <row r="25" spans="1:48" ht="21" x14ac:dyDescent="0.25">
      <c r="A25" s="20"/>
      <c r="B25" s="74" t="s">
        <v>14</v>
      </c>
      <c r="C25" s="24"/>
      <c r="D25" s="24" t="s">
        <v>600</v>
      </c>
      <c r="E25" s="24"/>
      <c r="F25" s="19" t="s">
        <v>516</v>
      </c>
      <c r="G25" s="22">
        <v>9</v>
      </c>
      <c r="H25" s="19" t="s">
        <v>516</v>
      </c>
      <c r="I25" s="19" t="s">
        <v>522</v>
      </c>
      <c r="J25" s="19" t="s">
        <v>516</v>
      </c>
      <c r="K25" s="18" t="s">
        <v>601</v>
      </c>
      <c r="L25" s="18"/>
      <c r="M25" s="19" t="s">
        <v>516</v>
      </c>
      <c r="N25" s="19"/>
      <c r="O25" s="18" t="s">
        <v>602</v>
      </c>
      <c r="P25" s="16" t="s">
        <v>525</v>
      </c>
      <c r="Q25" s="70"/>
      <c r="AB25" s="21" t="s">
        <v>603</v>
      </c>
      <c r="AC25" s="21" t="s">
        <v>589</v>
      </c>
      <c r="AD25" s="71" t="s">
        <v>590</v>
      </c>
      <c r="AE25" s="21" t="s">
        <v>582</v>
      </c>
      <c r="AF25" s="21" t="s">
        <v>583</v>
      </c>
      <c r="AG25" s="21" t="s">
        <v>584</v>
      </c>
      <c r="AH25" s="21" t="s">
        <v>585</v>
      </c>
      <c r="AI25" s="72"/>
      <c r="AJ25" s="72"/>
      <c r="AK25" s="72"/>
      <c r="AL25" s="73" t="s">
        <v>604</v>
      </c>
      <c r="AM25" s="73" t="s">
        <v>605</v>
      </c>
      <c r="AN25" s="15" t="s">
        <v>606</v>
      </c>
      <c r="AO25" s="15"/>
      <c r="AP25" s="15"/>
      <c r="AQ25" s="15"/>
      <c r="AR25" s="15"/>
      <c r="AS25" s="15"/>
      <c r="AT25" s="15"/>
    </row>
    <row r="26" spans="1:48" ht="21" x14ac:dyDescent="0.25">
      <c r="A26" s="20"/>
      <c r="B26" s="74" t="s">
        <v>14</v>
      </c>
      <c r="C26" s="24"/>
      <c r="D26" s="24" t="s">
        <v>607</v>
      </c>
      <c r="E26" s="24"/>
      <c r="F26" s="19" t="s">
        <v>516</v>
      </c>
      <c r="G26" s="22">
        <v>5</v>
      </c>
      <c r="H26" s="19" t="s">
        <v>522</v>
      </c>
      <c r="I26" s="19" t="s">
        <v>522</v>
      </c>
      <c r="J26" s="19" t="s">
        <v>522</v>
      </c>
      <c r="K26" s="18"/>
      <c r="L26" s="18"/>
      <c r="M26" s="19" t="s">
        <v>516</v>
      </c>
      <c r="N26" s="19"/>
      <c r="O26" s="18" t="s">
        <v>608</v>
      </c>
      <c r="P26" s="16" t="s">
        <v>525</v>
      </c>
      <c r="Q26" s="70"/>
      <c r="AB26" s="21" t="s">
        <v>609</v>
      </c>
      <c r="AC26" s="21" t="s">
        <v>596</v>
      </c>
      <c r="AD26" s="71" t="s">
        <v>590</v>
      </c>
      <c r="AE26" s="21" t="s">
        <v>582</v>
      </c>
      <c r="AF26" s="21" t="s">
        <v>583</v>
      </c>
      <c r="AG26" s="21" t="s">
        <v>584</v>
      </c>
      <c r="AH26" s="21" t="s">
        <v>585</v>
      </c>
      <c r="AI26" s="72"/>
      <c r="AJ26" s="72"/>
      <c r="AK26" s="72"/>
      <c r="AL26" s="73" t="s">
        <v>610</v>
      </c>
      <c r="AM26" s="73" t="s">
        <v>611</v>
      </c>
      <c r="AN26" s="15" t="s">
        <v>612</v>
      </c>
      <c r="AO26" s="15"/>
      <c r="AP26" s="15"/>
      <c r="AQ26" s="15"/>
      <c r="AR26" s="15"/>
      <c r="AS26" s="15"/>
      <c r="AT26" s="15"/>
    </row>
    <row r="27" spans="1:48" ht="21" x14ac:dyDescent="0.25">
      <c r="A27" s="20"/>
      <c r="B27" s="74" t="s">
        <v>14</v>
      </c>
      <c r="C27" s="24"/>
      <c r="D27" s="24" t="s">
        <v>613</v>
      </c>
      <c r="E27" s="24"/>
      <c r="F27" s="19" t="s">
        <v>516</v>
      </c>
      <c r="G27" s="22">
        <v>9</v>
      </c>
      <c r="H27" s="19" t="s">
        <v>516</v>
      </c>
      <c r="I27" s="19" t="s">
        <v>522</v>
      </c>
      <c r="J27" s="19" t="s">
        <v>522</v>
      </c>
      <c r="K27" s="18"/>
      <c r="L27" s="18"/>
      <c r="M27" s="19" t="s">
        <v>522</v>
      </c>
      <c r="N27" s="19"/>
      <c r="O27" s="18">
        <v>44378</v>
      </c>
      <c r="P27" s="16" t="s">
        <v>525</v>
      </c>
      <c r="Q27" s="70"/>
      <c r="AB27" s="21" t="s">
        <v>609</v>
      </c>
      <c r="AC27" s="21" t="s">
        <v>596</v>
      </c>
      <c r="AD27" s="71" t="s">
        <v>590</v>
      </c>
      <c r="AE27" s="21" t="s">
        <v>582</v>
      </c>
      <c r="AF27" s="21" t="s">
        <v>583</v>
      </c>
      <c r="AG27" s="21" t="s">
        <v>584</v>
      </c>
      <c r="AH27" s="21" t="s">
        <v>585</v>
      </c>
      <c r="AI27" s="72"/>
      <c r="AJ27" s="72"/>
      <c r="AK27" s="72"/>
      <c r="AL27" s="15"/>
      <c r="AM27" s="73" t="s">
        <v>614</v>
      </c>
      <c r="AN27" s="15"/>
      <c r="AO27" s="15"/>
      <c r="AP27" s="15"/>
      <c r="AQ27" s="15"/>
      <c r="AR27" s="15"/>
      <c r="AS27" s="15"/>
      <c r="AT27" s="15"/>
    </row>
    <row r="28" spans="1:48" ht="21" x14ac:dyDescent="0.25">
      <c r="A28" s="20"/>
      <c r="B28" s="74" t="s">
        <v>14</v>
      </c>
      <c r="C28" s="24"/>
      <c r="D28" s="24" t="s">
        <v>615</v>
      </c>
      <c r="E28" s="24"/>
      <c r="F28" s="19" t="s">
        <v>522</v>
      </c>
      <c r="G28" s="22"/>
      <c r="H28" s="19" t="s">
        <v>522</v>
      </c>
      <c r="I28" s="19" t="s">
        <v>522</v>
      </c>
      <c r="J28" s="19" t="s">
        <v>522</v>
      </c>
      <c r="K28" s="18"/>
      <c r="L28" s="18"/>
      <c r="M28" s="19" t="s">
        <v>522</v>
      </c>
      <c r="N28" s="19"/>
      <c r="O28" s="18">
        <v>43026</v>
      </c>
      <c r="P28" s="16" t="s">
        <v>525</v>
      </c>
      <c r="AB28" s="21" t="s">
        <v>616</v>
      </c>
      <c r="AC28" s="21" t="s">
        <v>596</v>
      </c>
      <c r="AD28" s="71" t="s">
        <v>581</v>
      </c>
      <c r="AE28" s="21" t="s">
        <v>582</v>
      </c>
      <c r="AF28" s="21" t="s">
        <v>583</v>
      </c>
      <c r="AG28" s="21" t="s">
        <v>584</v>
      </c>
      <c r="AH28" s="21" t="s">
        <v>585</v>
      </c>
      <c r="AI28" s="72"/>
      <c r="AJ28" s="72"/>
      <c r="AK28" s="72"/>
      <c r="AL28" s="75" t="s">
        <v>617</v>
      </c>
      <c r="AM28" s="15"/>
      <c r="AN28" s="15"/>
      <c r="AO28" s="15"/>
      <c r="AP28" s="15"/>
      <c r="AQ28" s="15"/>
      <c r="AR28" s="15"/>
      <c r="AS28" s="15"/>
      <c r="AT28" s="15"/>
    </row>
    <row r="29" spans="1:48" ht="21" x14ac:dyDescent="0.25">
      <c r="A29" s="20"/>
      <c r="B29" s="74" t="s">
        <v>354</v>
      </c>
      <c r="C29" s="24"/>
      <c r="D29" s="24" t="s">
        <v>618</v>
      </c>
      <c r="E29" s="24"/>
      <c r="F29" s="19" t="s">
        <v>522</v>
      </c>
      <c r="G29" s="22">
        <v>1</v>
      </c>
      <c r="H29" s="19" t="s">
        <v>522</v>
      </c>
      <c r="I29" s="19" t="s">
        <v>522</v>
      </c>
      <c r="J29" s="19" t="s">
        <v>522</v>
      </c>
      <c r="K29" s="18"/>
      <c r="L29" s="18"/>
      <c r="M29" s="19" t="s">
        <v>522</v>
      </c>
      <c r="N29" s="19"/>
      <c r="O29" s="18">
        <v>44680</v>
      </c>
      <c r="P29" s="16" t="s">
        <v>525</v>
      </c>
      <c r="AB29" s="21" t="s">
        <v>619</v>
      </c>
      <c r="AC29" s="21" t="s">
        <v>596</v>
      </c>
      <c r="AD29" s="71" t="s">
        <v>581</v>
      </c>
      <c r="AE29" s="21" t="s">
        <v>582</v>
      </c>
      <c r="AF29" s="21" t="s">
        <v>583</v>
      </c>
      <c r="AG29" s="21" t="s">
        <v>584</v>
      </c>
      <c r="AH29" s="21" t="s">
        <v>585</v>
      </c>
      <c r="AI29" s="72"/>
      <c r="AJ29" s="72"/>
      <c r="AK29" s="72"/>
      <c r="AL29" s="73" t="s">
        <v>620</v>
      </c>
      <c r="AM29" s="73" t="s">
        <v>621</v>
      </c>
      <c r="AN29" s="15" t="s">
        <v>622</v>
      </c>
      <c r="AO29" s="15"/>
      <c r="AP29" s="15"/>
      <c r="AQ29" s="15"/>
      <c r="AR29" s="15"/>
      <c r="AS29" s="15"/>
      <c r="AT29" s="15"/>
    </row>
    <row r="30" spans="1:48" ht="21" x14ac:dyDescent="0.25">
      <c r="A30" s="20"/>
      <c r="B30" s="74" t="s">
        <v>14</v>
      </c>
      <c r="C30" s="24"/>
      <c r="D30" s="24" t="s">
        <v>623</v>
      </c>
      <c r="E30" s="24"/>
      <c r="F30" s="19" t="s">
        <v>516</v>
      </c>
      <c r="G30" s="22">
        <v>9</v>
      </c>
      <c r="H30" s="19" t="s">
        <v>516</v>
      </c>
      <c r="I30" s="19" t="s">
        <v>522</v>
      </c>
      <c r="J30" s="19" t="s">
        <v>522</v>
      </c>
      <c r="K30" s="18"/>
      <c r="L30" s="18">
        <v>45666</v>
      </c>
      <c r="M30" s="19" t="s">
        <v>516</v>
      </c>
      <c r="N30" s="19"/>
      <c r="O30" s="18">
        <v>44699</v>
      </c>
      <c r="P30" s="16" t="s">
        <v>525</v>
      </c>
      <c r="AB30" s="21" t="s">
        <v>609</v>
      </c>
      <c r="AC30" s="21" t="s">
        <v>589</v>
      </c>
      <c r="AD30" s="71" t="s">
        <v>581</v>
      </c>
      <c r="AE30" s="21" t="s">
        <v>582</v>
      </c>
      <c r="AF30" s="21" t="s">
        <v>583</v>
      </c>
      <c r="AG30" s="21" t="s">
        <v>584</v>
      </c>
      <c r="AH30" s="21" t="s">
        <v>585</v>
      </c>
      <c r="AI30" s="72"/>
      <c r="AJ30" s="72"/>
      <c r="AK30" s="72"/>
      <c r="AL30" s="73" t="s">
        <v>624</v>
      </c>
      <c r="AM30" s="73" t="s">
        <v>625</v>
      </c>
      <c r="AN30" s="15" t="s">
        <v>626</v>
      </c>
      <c r="AO30" s="15"/>
      <c r="AP30" s="15"/>
      <c r="AQ30" s="15"/>
      <c r="AR30" s="15"/>
      <c r="AS30" s="15"/>
      <c r="AT30" s="15"/>
    </row>
    <row r="31" spans="1:48" ht="21" x14ac:dyDescent="0.25">
      <c r="A31" s="20"/>
      <c r="B31" s="74" t="s">
        <v>14</v>
      </c>
      <c r="C31" s="24"/>
      <c r="D31" s="24" t="s">
        <v>627</v>
      </c>
      <c r="E31" s="24"/>
      <c r="F31" s="19" t="s">
        <v>516</v>
      </c>
      <c r="G31" s="22">
        <v>2</v>
      </c>
      <c r="H31" s="19" t="s">
        <v>522</v>
      </c>
      <c r="I31" s="19" t="s">
        <v>522</v>
      </c>
      <c r="J31" s="19" t="s">
        <v>522</v>
      </c>
      <c r="K31" s="18"/>
      <c r="L31" s="18">
        <v>45642</v>
      </c>
      <c r="M31" s="19" t="s">
        <v>522</v>
      </c>
      <c r="N31" s="19"/>
      <c r="O31" s="18">
        <v>45734</v>
      </c>
      <c r="AB31" s="21" t="s">
        <v>609</v>
      </c>
      <c r="AC31" s="21" t="s">
        <v>589</v>
      </c>
      <c r="AD31" s="71" t="s">
        <v>581</v>
      </c>
      <c r="AE31" s="21" t="s">
        <v>582</v>
      </c>
      <c r="AF31" s="21" t="s">
        <v>583</v>
      </c>
      <c r="AG31" s="21" t="s">
        <v>584</v>
      </c>
      <c r="AH31" s="21" t="s">
        <v>585</v>
      </c>
      <c r="AI31" s="72"/>
      <c r="AJ31" s="72"/>
      <c r="AK31" s="72"/>
      <c r="AL31" s="73" t="s">
        <v>628</v>
      </c>
      <c r="AM31" s="73" t="s">
        <v>629</v>
      </c>
      <c r="AN31" s="15" t="s">
        <v>630</v>
      </c>
      <c r="AO31" s="15"/>
      <c r="AP31" s="15"/>
      <c r="AQ31" s="15"/>
      <c r="AR31" s="15"/>
      <c r="AS31" s="15"/>
      <c r="AT31" s="15"/>
    </row>
    <row r="32" spans="1:48" ht="21" x14ac:dyDescent="0.25">
      <c r="A32" s="20"/>
      <c r="B32" s="74" t="s">
        <v>14</v>
      </c>
      <c r="C32" s="24"/>
      <c r="D32" s="24" t="s">
        <v>631</v>
      </c>
      <c r="E32" s="24" t="s">
        <v>632</v>
      </c>
      <c r="F32" s="19" t="s">
        <v>516</v>
      </c>
      <c r="G32" s="22">
        <v>1</v>
      </c>
      <c r="H32" s="19" t="s">
        <v>522</v>
      </c>
      <c r="I32" s="19" t="s">
        <v>522</v>
      </c>
      <c r="J32" s="19" t="s">
        <v>522</v>
      </c>
      <c r="K32" s="18"/>
      <c r="L32" s="18"/>
      <c r="M32" s="19" t="s">
        <v>522</v>
      </c>
      <c r="N32" s="19"/>
      <c r="O32" s="18">
        <v>43172</v>
      </c>
      <c r="P32" s="16" t="s">
        <v>525</v>
      </c>
      <c r="AB32" s="21" t="s">
        <v>579</v>
      </c>
      <c r="AC32" s="21" t="s">
        <v>589</v>
      </c>
      <c r="AD32" s="71" t="s">
        <v>581</v>
      </c>
      <c r="AE32" s="21" t="s">
        <v>582</v>
      </c>
      <c r="AF32" s="21" t="s">
        <v>583</v>
      </c>
      <c r="AG32" s="21" t="s">
        <v>584</v>
      </c>
      <c r="AH32" s="21" t="s">
        <v>585</v>
      </c>
      <c r="AI32" s="72"/>
      <c r="AJ32" s="72"/>
      <c r="AK32" s="72"/>
      <c r="AL32" s="73" t="s">
        <v>633</v>
      </c>
      <c r="AM32" s="73" t="s">
        <v>634</v>
      </c>
      <c r="AN32" s="15" t="s">
        <v>635</v>
      </c>
      <c r="AO32" s="15"/>
      <c r="AP32" s="15"/>
      <c r="AQ32" s="15"/>
      <c r="AR32" s="15"/>
      <c r="AS32" s="15"/>
      <c r="AT32" s="15"/>
    </row>
    <row r="33" spans="1:48" ht="21" x14ac:dyDescent="0.25">
      <c r="A33" s="20"/>
      <c r="B33" s="74" t="s">
        <v>14</v>
      </c>
      <c r="C33" s="24"/>
      <c r="D33" s="24" t="s">
        <v>636</v>
      </c>
      <c r="E33" s="24" t="s">
        <v>637</v>
      </c>
      <c r="F33" s="19" t="s">
        <v>516</v>
      </c>
      <c r="G33" s="22">
        <v>4</v>
      </c>
      <c r="H33" s="19" t="s">
        <v>522</v>
      </c>
      <c r="I33" s="19" t="s">
        <v>522</v>
      </c>
      <c r="J33" s="19" t="s">
        <v>522</v>
      </c>
      <c r="K33" s="18"/>
      <c r="L33" s="18"/>
      <c r="M33" s="19" t="s">
        <v>522</v>
      </c>
      <c r="N33" s="19"/>
      <c r="O33" s="18">
        <v>44852</v>
      </c>
      <c r="P33" s="16" t="s">
        <v>525</v>
      </c>
      <c r="AB33" s="21" t="s">
        <v>616</v>
      </c>
      <c r="AC33" s="21" t="s">
        <v>596</v>
      </c>
      <c r="AD33" s="71" t="s">
        <v>638</v>
      </c>
      <c r="AE33" s="21" t="s">
        <v>582</v>
      </c>
      <c r="AF33" s="21" t="s">
        <v>583</v>
      </c>
      <c r="AG33" s="21" t="s">
        <v>584</v>
      </c>
      <c r="AH33" s="21" t="s">
        <v>585</v>
      </c>
      <c r="AI33" s="72"/>
      <c r="AJ33" s="72"/>
      <c r="AK33" s="72"/>
      <c r="AL33" s="73" t="s">
        <v>639</v>
      </c>
      <c r="AM33" s="73" t="s">
        <v>640</v>
      </c>
      <c r="AN33" s="15" t="s">
        <v>641</v>
      </c>
      <c r="AO33" s="15"/>
      <c r="AP33" s="15"/>
      <c r="AQ33" s="15"/>
      <c r="AR33" s="15"/>
      <c r="AS33" s="15"/>
      <c r="AT33" s="15"/>
    </row>
    <row r="34" spans="1:48" ht="21" x14ac:dyDescent="0.25">
      <c r="A34" s="20"/>
      <c r="B34" s="74" t="s">
        <v>642</v>
      </c>
      <c r="C34" s="24"/>
      <c r="D34" s="24" t="s">
        <v>643</v>
      </c>
      <c r="E34" s="24"/>
      <c r="F34" s="19" t="s">
        <v>516</v>
      </c>
      <c r="G34" s="22">
        <v>1</v>
      </c>
      <c r="H34" s="19" t="s">
        <v>522</v>
      </c>
      <c r="I34" s="19" t="s">
        <v>522</v>
      </c>
      <c r="J34" s="19" t="s">
        <v>522</v>
      </c>
      <c r="K34" s="18"/>
      <c r="L34" s="18"/>
      <c r="M34" s="19" t="s">
        <v>522</v>
      </c>
      <c r="N34" s="19"/>
      <c r="O34" s="18">
        <v>45636</v>
      </c>
      <c r="AB34" s="21" t="s">
        <v>603</v>
      </c>
      <c r="AC34" s="21" t="s">
        <v>596</v>
      </c>
      <c r="AD34" s="71" t="s">
        <v>581</v>
      </c>
      <c r="AE34" s="21" t="s">
        <v>582</v>
      </c>
      <c r="AF34" s="21" t="s">
        <v>583</v>
      </c>
      <c r="AG34" s="21" t="s">
        <v>584</v>
      </c>
      <c r="AH34" s="21" t="s">
        <v>585</v>
      </c>
      <c r="AI34" s="72"/>
      <c r="AJ34" s="72"/>
      <c r="AK34" s="72"/>
      <c r="AL34" s="73" t="s">
        <v>644</v>
      </c>
      <c r="AM34" s="73" t="s">
        <v>645</v>
      </c>
      <c r="AN34" s="15" t="s">
        <v>646</v>
      </c>
      <c r="AO34" s="15"/>
      <c r="AP34" s="15"/>
      <c r="AQ34" s="15"/>
      <c r="AR34" s="15"/>
      <c r="AS34" s="15"/>
      <c r="AT34" s="15"/>
    </row>
    <row r="35" spans="1:48" ht="21" x14ac:dyDescent="0.25">
      <c r="A35" s="20"/>
      <c r="B35" s="74" t="s">
        <v>14</v>
      </c>
      <c r="C35" s="24"/>
      <c r="D35" s="24" t="s">
        <v>647</v>
      </c>
      <c r="E35" s="24"/>
      <c r="F35" s="19" t="s">
        <v>516</v>
      </c>
      <c r="G35" s="22">
        <v>1</v>
      </c>
      <c r="H35" s="19" t="s">
        <v>522</v>
      </c>
      <c r="I35" s="19" t="s">
        <v>522</v>
      </c>
      <c r="J35" s="19" t="s">
        <v>522</v>
      </c>
      <c r="K35" s="18"/>
      <c r="L35" s="18"/>
      <c r="M35" s="19" t="s">
        <v>522</v>
      </c>
      <c r="N35" s="19"/>
      <c r="O35" s="18">
        <v>43501</v>
      </c>
      <c r="P35" s="16" t="s">
        <v>525</v>
      </c>
      <c r="AB35" s="21" t="s">
        <v>603</v>
      </c>
      <c r="AC35" s="21" t="s">
        <v>596</v>
      </c>
      <c r="AD35" s="71" t="s">
        <v>581</v>
      </c>
      <c r="AE35" s="21" t="s">
        <v>582</v>
      </c>
      <c r="AF35" s="21" t="s">
        <v>583</v>
      </c>
      <c r="AG35" s="21" t="s">
        <v>584</v>
      </c>
      <c r="AH35" s="21" t="s">
        <v>585</v>
      </c>
      <c r="AI35" s="72"/>
      <c r="AJ35" s="72"/>
      <c r="AK35" s="72"/>
      <c r="AL35" s="73" t="s">
        <v>648</v>
      </c>
      <c r="AM35" s="73" t="s">
        <v>649</v>
      </c>
      <c r="AN35" s="15" t="s">
        <v>650</v>
      </c>
      <c r="AO35" s="15"/>
      <c r="AP35" s="15"/>
      <c r="AQ35" s="15"/>
      <c r="AR35" s="15"/>
      <c r="AS35" s="15"/>
      <c r="AT35" s="15"/>
    </row>
    <row r="36" spans="1:48" ht="21" x14ac:dyDescent="0.25">
      <c r="A36" s="20"/>
      <c r="B36" s="74" t="s">
        <v>14</v>
      </c>
      <c r="C36" s="24"/>
      <c r="D36" s="24" t="s">
        <v>651</v>
      </c>
      <c r="E36" s="24"/>
      <c r="F36" s="19" t="s">
        <v>516</v>
      </c>
      <c r="G36" s="22">
        <v>1</v>
      </c>
      <c r="H36" s="19" t="s">
        <v>522</v>
      </c>
      <c r="I36" s="19" t="s">
        <v>522</v>
      </c>
      <c r="J36" s="19" t="s">
        <v>522</v>
      </c>
      <c r="K36" s="18"/>
      <c r="L36" s="18"/>
      <c r="M36" s="19" t="s">
        <v>522</v>
      </c>
      <c r="N36" s="19"/>
      <c r="O36" s="18">
        <v>45140</v>
      </c>
      <c r="P36" s="16" t="s">
        <v>528</v>
      </c>
      <c r="AB36" s="21" t="s">
        <v>609</v>
      </c>
      <c r="AC36" s="21" t="s">
        <v>596</v>
      </c>
      <c r="AD36" s="71" t="s">
        <v>590</v>
      </c>
      <c r="AE36" s="21" t="s">
        <v>582</v>
      </c>
      <c r="AF36" s="21" t="s">
        <v>583</v>
      </c>
      <c r="AG36" s="21" t="s">
        <v>584</v>
      </c>
      <c r="AH36" s="21" t="s">
        <v>585</v>
      </c>
      <c r="AI36" s="72"/>
      <c r="AJ36" s="72"/>
      <c r="AK36" s="72"/>
      <c r="AL36" s="73" t="s">
        <v>652</v>
      </c>
      <c r="AM36" s="73" t="s">
        <v>653</v>
      </c>
      <c r="AN36" s="15" t="s">
        <v>654</v>
      </c>
      <c r="AO36" s="15"/>
      <c r="AP36" s="15"/>
      <c r="AQ36" s="15"/>
      <c r="AR36" s="15"/>
      <c r="AS36" s="15"/>
      <c r="AT36" s="15"/>
    </row>
    <row r="37" spans="1:48" ht="21" x14ac:dyDescent="0.25">
      <c r="A37" s="20"/>
      <c r="B37" s="74"/>
      <c r="C37" s="24" t="s">
        <v>655</v>
      </c>
      <c r="D37" s="24" t="s">
        <v>656</v>
      </c>
      <c r="E37" s="24"/>
      <c r="F37" s="19" t="s">
        <v>516</v>
      </c>
      <c r="G37" s="22">
        <v>1</v>
      </c>
      <c r="H37" s="19" t="s">
        <v>522</v>
      </c>
      <c r="I37" s="19" t="s">
        <v>522</v>
      </c>
      <c r="J37" s="19" t="s">
        <v>522</v>
      </c>
      <c r="K37" s="18"/>
      <c r="L37" s="18"/>
      <c r="M37" s="19" t="s">
        <v>522</v>
      </c>
      <c r="N37" s="19"/>
      <c r="O37" s="18">
        <v>44992</v>
      </c>
      <c r="P37" s="16" t="s">
        <v>520</v>
      </c>
      <c r="AB37" s="21" t="s">
        <v>616</v>
      </c>
      <c r="AC37" s="21" t="s">
        <v>596</v>
      </c>
      <c r="AD37" s="71" t="s">
        <v>581</v>
      </c>
      <c r="AE37" s="21" t="s">
        <v>582</v>
      </c>
      <c r="AF37" s="21" t="s">
        <v>583</v>
      </c>
      <c r="AG37" s="21" t="s">
        <v>584</v>
      </c>
      <c r="AH37" s="21" t="s">
        <v>585</v>
      </c>
      <c r="AI37" s="72"/>
      <c r="AJ37" s="72"/>
      <c r="AK37" s="72"/>
      <c r="AL37" s="15" t="s">
        <v>657</v>
      </c>
      <c r="AM37" s="15" t="s">
        <v>657</v>
      </c>
      <c r="AN37" s="15"/>
      <c r="AO37" s="15"/>
      <c r="AP37" s="15"/>
      <c r="AQ37" s="15"/>
      <c r="AR37" s="15"/>
      <c r="AS37" s="15"/>
      <c r="AT37" s="15"/>
    </row>
    <row r="38" spans="1:48" ht="21" x14ac:dyDescent="0.25">
      <c r="A38" s="20"/>
      <c r="B38" s="74"/>
      <c r="C38" s="24"/>
      <c r="D38" s="24" t="s">
        <v>658</v>
      </c>
      <c r="E38" s="24"/>
      <c r="F38" s="19" t="s">
        <v>516</v>
      </c>
      <c r="G38" s="22">
        <v>1</v>
      </c>
      <c r="H38" s="19" t="s">
        <v>522</v>
      </c>
      <c r="I38" s="19" t="s">
        <v>522</v>
      </c>
      <c r="J38" s="19" t="s">
        <v>522</v>
      </c>
      <c r="K38" s="18"/>
      <c r="L38" s="18"/>
      <c r="M38" s="19" t="s">
        <v>522</v>
      </c>
      <c r="N38" s="19"/>
      <c r="O38" s="18">
        <v>43158</v>
      </c>
      <c r="P38" s="16" t="s">
        <v>525</v>
      </c>
      <c r="AB38" s="21" t="s">
        <v>603</v>
      </c>
      <c r="AC38" s="21" t="s">
        <v>596</v>
      </c>
      <c r="AD38" s="71" t="s">
        <v>659</v>
      </c>
      <c r="AE38" s="21" t="s">
        <v>582</v>
      </c>
      <c r="AF38" s="21" t="s">
        <v>583</v>
      </c>
      <c r="AG38" s="21" t="s">
        <v>584</v>
      </c>
      <c r="AH38" s="21" t="s">
        <v>585</v>
      </c>
      <c r="AI38" s="72"/>
      <c r="AJ38" s="72"/>
      <c r="AK38" s="72"/>
      <c r="AL38" s="73" t="s">
        <v>660</v>
      </c>
      <c r="AM38" s="73" t="s">
        <v>660</v>
      </c>
      <c r="AN38" s="15" t="s">
        <v>661</v>
      </c>
      <c r="AO38" s="15"/>
      <c r="AP38" s="15"/>
      <c r="AQ38" s="15"/>
      <c r="AR38" s="15"/>
      <c r="AS38" s="15"/>
      <c r="AT38" s="15"/>
    </row>
    <row r="39" spans="1:48" ht="21" x14ac:dyDescent="0.25">
      <c r="A39" s="20" t="s">
        <v>662</v>
      </c>
      <c r="B39" s="76" t="s">
        <v>662</v>
      </c>
      <c r="C39" s="21"/>
      <c r="D39" s="21" t="s">
        <v>663</v>
      </c>
      <c r="E39" s="21" t="s">
        <v>662</v>
      </c>
      <c r="F39" s="19" t="s">
        <v>522</v>
      </c>
      <c r="G39" s="22" t="s">
        <v>662</v>
      </c>
      <c r="H39" s="19" t="s">
        <v>522</v>
      </c>
      <c r="I39" s="19" t="s">
        <v>522</v>
      </c>
      <c r="J39" s="19" t="s">
        <v>522</v>
      </c>
      <c r="K39" s="18"/>
      <c r="L39" s="18"/>
      <c r="M39" s="19" t="s">
        <v>516</v>
      </c>
      <c r="N39" s="19"/>
      <c r="O39" s="18" t="s">
        <v>664</v>
      </c>
      <c r="P39" s="16" t="s">
        <v>525</v>
      </c>
      <c r="AB39" s="21" t="s">
        <v>609</v>
      </c>
      <c r="AC39" s="21" t="s">
        <v>665</v>
      </c>
      <c r="AD39" s="71" t="s">
        <v>659</v>
      </c>
      <c r="AE39" s="21" t="s">
        <v>582</v>
      </c>
      <c r="AF39" s="21" t="s">
        <v>583</v>
      </c>
      <c r="AG39" s="21" t="s">
        <v>584</v>
      </c>
      <c r="AH39" s="21" t="s">
        <v>585</v>
      </c>
      <c r="AI39" s="72"/>
      <c r="AJ39" s="77"/>
      <c r="AK39" s="77"/>
      <c r="AL39" s="78" t="s">
        <v>666</v>
      </c>
      <c r="AM39" s="16" t="s">
        <v>662</v>
      </c>
      <c r="AN39" s="16" t="s">
        <v>667</v>
      </c>
      <c r="AU39" s="16" t="s">
        <v>662</v>
      </c>
      <c r="AV39" s="16" t="s">
        <v>662</v>
      </c>
    </row>
    <row r="40" spans="1:48" ht="21" x14ac:dyDescent="0.25">
      <c r="A40" s="20"/>
      <c r="B40" s="74"/>
      <c r="C40" s="24"/>
      <c r="D40" s="79">
        <f>COUNTA(D22:D39)</f>
        <v>18</v>
      </c>
      <c r="E40" s="24"/>
      <c r="F40" s="19"/>
      <c r="G40" s="22"/>
      <c r="H40" s="19"/>
      <c r="I40" s="19"/>
      <c r="J40" s="19"/>
      <c r="K40" s="18"/>
      <c r="L40" s="18"/>
      <c r="M40" s="19"/>
      <c r="N40" s="19"/>
      <c r="O40" s="18"/>
      <c r="AB40" s="21" t="s">
        <v>579</v>
      </c>
      <c r="AC40" s="21"/>
      <c r="AD40" s="71"/>
      <c r="AE40" s="21"/>
      <c r="AF40" s="21"/>
      <c r="AG40" s="21"/>
      <c r="AH40" s="21"/>
      <c r="AI40" s="72"/>
      <c r="AJ40" s="72"/>
      <c r="AK40" s="72"/>
      <c r="AL40" s="73"/>
      <c r="AM40" s="73"/>
      <c r="AN40" s="15"/>
      <c r="AO40" s="15"/>
      <c r="AP40" s="15"/>
      <c r="AQ40" s="15"/>
      <c r="AR40" s="15"/>
      <c r="AS40" s="15"/>
      <c r="AT40" s="15"/>
    </row>
    <row r="41" spans="1:48" ht="21" x14ac:dyDescent="0.25">
      <c r="A41" s="20" t="s">
        <v>668</v>
      </c>
      <c r="B41" s="74"/>
      <c r="C41" s="24"/>
      <c r="D41" s="24" t="s">
        <v>669</v>
      </c>
      <c r="E41" s="74"/>
      <c r="F41" s="24" t="s">
        <v>516</v>
      </c>
      <c r="G41" s="80">
        <v>1</v>
      </c>
      <c r="H41" s="24" t="s">
        <v>522</v>
      </c>
      <c r="I41" s="24" t="s">
        <v>522</v>
      </c>
      <c r="J41" s="24" t="s">
        <v>522</v>
      </c>
      <c r="K41" s="81"/>
      <c r="L41" s="81"/>
      <c r="M41" s="24" t="s">
        <v>516</v>
      </c>
      <c r="N41" s="24"/>
      <c r="O41" s="81">
        <v>44901</v>
      </c>
      <c r="P41" s="82" t="s">
        <v>525</v>
      </c>
      <c r="Q41" s="82"/>
      <c r="R41" s="82"/>
      <c r="S41" s="82"/>
      <c r="T41" s="82"/>
      <c r="U41" s="82"/>
      <c r="V41" s="82"/>
      <c r="W41" s="82"/>
      <c r="X41" s="82"/>
      <c r="Y41" s="82"/>
      <c r="Z41" s="82"/>
      <c r="AA41" s="82"/>
      <c r="AB41" s="21" t="s">
        <v>588</v>
      </c>
      <c r="AC41" s="21" t="s">
        <v>670</v>
      </c>
      <c r="AD41" s="71" t="s">
        <v>671</v>
      </c>
      <c r="AE41" s="21" t="s">
        <v>672</v>
      </c>
      <c r="AF41" s="21" t="s">
        <v>583</v>
      </c>
      <c r="AG41" s="21" t="s">
        <v>584</v>
      </c>
      <c r="AH41" s="21" t="s">
        <v>585</v>
      </c>
      <c r="AI41" s="72"/>
      <c r="AJ41" s="18"/>
      <c r="AK41" s="72"/>
      <c r="AL41" s="73" t="s">
        <v>673</v>
      </c>
      <c r="AM41" s="73" t="s">
        <v>674</v>
      </c>
      <c r="AN41" s="15" t="s">
        <v>675</v>
      </c>
      <c r="AO41" s="15"/>
      <c r="AP41" s="15"/>
      <c r="AQ41" s="15"/>
      <c r="AR41" s="15"/>
      <c r="AS41" s="15"/>
      <c r="AT41" s="15"/>
    </row>
    <row r="42" spans="1:48" ht="21" x14ac:dyDescent="0.25">
      <c r="A42" s="20"/>
      <c r="B42" s="74"/>
      <c r="C42" s="24"/>
      <c r="D42" s="24" t="s">
        <v>676</v>
      </c>
      <c r="E42" s="74" t="s">
        <v>677</v>
      </c>
      <c r="F42" s="24"/>
      <c r="G42" s="80"/>
      <c r="H42" s="24"/>
      <c r="I42" s="24"/>
      <c r="J42" s="24"/>
      <c r="K42" s="81"/>
      <c r="L42" s="81"/>
      <c r="M42" s="24" t="s">
        <v>522</v>
      </c>
      <c r="N42" s="24"/>
      <c r="O42" s="81"/>
      <c r="P42" s="82"/>
      <c r="Q42" s="82"/>
      <c r="R42" s="82"/>
      <c r="S42" s="82"/>
      <c r="T42" s="82"/>
      <c r="U42" s="82"/>
      <c r="V42" s="82"/>
      <c r="W42" s="82"/>
      <c r="X42" s="82"/>
      <c r="Y42" s="82"/>
      <c r="Z42" s="82"/>
      <c r="AA42" s="82"/>
      <c r="AB42" s="21" t="s">
        <v>588</v>
      </c>
      <c r="AC42" s="21" t="s">
        <v>670</v>
      </c>
      <c r="AD42" s="71" t="s">
        <v>671</v>
      </c>
      <c r="AE42" s="21" t="s">
        <v>672</v>
      </c>
      <c r="AF42" s="21" t="s">
        <v>678</v>
      </c>
      <c r="AG42" s="21" t="s">
        <v>584</v>
      </c>
      <c r="AH42" s="21" t="s">
        <v>585</v>
      </c>
      <c r="AI42" s="72"/>
      <c r="AJ42" s="18"/>
      <c r="AK42" s="72"/>
      <c r="AL42" s="73"/>
      <c r="AM42" s="73" t="s">
        <v>679</v>
      </c>
      <c r="AN42" s="15"/>
      <c r="AO42" s="15"/>
      <c r="AP42" s="15"/>
      <c r="AQ42" s="15"/>
      <c r="AR42" s="15"/>
      <c r="AS42" s="15"/>
      <c r="AT42" s="15"/>
    </row>
    <row r="43" spans="1:48" ht="21" x14ac:dyDescent="0.25">
      <c r="A43" s="20"/>
      <c r="B43" s="74" t="s">
        <v>680</v>
      </c>
      <c r="C43" s="24"/>
      <c r="D43" s="24" t="s">
        <v>681</v>
      </c>
      <c r="E43" s="24"/>
      <c r="F43" s="24" t="s">
        <v>522</v>
      </c>
      <c r="G43" s="80"/>
      <c r="H43" s="24" t="s">
        <v>522</v>
      </c>
      <c r="I43" s="24" t="s">
        <v>522</v>
      </c>
      <c r="J43" s="24" t="s">
        <v>522</v>
      </c>
      <c r="K43" s="81"/>
      <c r="L43" s="81"/>
      <c r="M43" s="24" t="s">
        <v>522</v>
      </c>
      <c r="N43" s="24"/>
      <c r="O43" s="81">
        <v>44881</v>
      </c>
      <c r="P43" s="82" t="s">
        <v>525</v>
      </c>
      <c r="Q43" s="82"/>
      <c r="R43" s="82"/>
      <c r="S43" s="82"/>
      <c r="T43" s="82"/>
      <c r="U43" s="82"/>
      <c r="V43" s="82"/>
      <c r="W43" s="82"/>
      <c r="X43" s="82"/>
      <c r="Y43" s="82"/>
      <c r="Z43" s="82"/>
      <c r="AA43" s="82"/>
      <c r="AB43" s="21" t="s">
        <v>603</v>
      </c>
      <c r="AC43" s="21" t="s">
        <v>670</v>
      </c>
      <c r="AD43" s="71" t="s">
        <v>671</v>
      </c>
      <c r="AE43" s="21" t="s">
        <v>672</v>
      </c>
      <c r="AF43" s="21" t="s">
        <v>678</v>
      </c>
      <c r="AG43" s="21" t="s">
        <v>584</v>
      </c>
      <c r="AH43" s="21" t="s">
        <v>585</v>
      </c>
      <c r="AI43" s="72"/>
      <c r="AJ43" s="72"/>
      <c r="AK43" s="72"/>
      <c r="AL43" s="73" t="s">
        <v>682</v>
      </c>
      <c r="AM43" s="73" t="s">
        <v>683</v>
      </c>
      <c r="AN43" s="15" t="s">
        <v>684</v>
      </c>
      <c r="AO43" s="15"/>
      <c r="AP43" s="15"/>
      <c r="AQ43" s="15"/>
      <c r="AR43" s="15"/>
      <c r="AS43" s="15"/>
      <c r="AT43" s="15"/>
    </row>
    <row r="44" spans="1:48" ht="21" x14ac:dyDescent="0.25">
      <c r="A44" s="20"/>
      <c r="B44" s="74" t="s">
        <v>685</v>
      </c>
      <c r="C44" s="24" t="s">
        <v>655</v>
      </c>
      <c r="D44" s="24" t="s">
        <v>686</v>
      </c>
      <c r="E44" s="24" t="s">
        <v>677</v>
      </c>
      <c r="F44" s="24" t="s">
        <v>522</v>
      </c>
      <c r="G44" s="80"/>
      <c r="H44" s="24" t="s">
        <v>522</v>
      </c>
      <c r="I44" s="24" t="s">
        <v>522</v>
      </c>
      <c r="J44" s="24" t="s">
        <v>522</v>
      </c>
      <c r="K44" s="81"/>
      <c r="L44" s="81"/>
      <c r="M44" s="24" t="s">
        <v>522</v>
      </c>
      <c r="N44" s="24"/>
      <c r="O44" s="81"/>
      <c r="P44" s="82"/>
      <c r="Q44" s="82"/>
      <c r="R44" s="82"/>
      <c r="S44" s="82"/>
      <c r="T44" s="82"/>
      <c r="U44" s="82"/>
      <c r="V44" s="82"/>
      <c r="W44" s="82"/>
      <c r="X44" s="82"/>
      <c r="Y44" s="82"/>
      <c r="Z44" s="82"/>
      <c r="AA44" s="82"/>
      <c r="AB44" s="21" t="s">
        <v>603</v>
      </c>
      <c r="AC44" s="21" t="s">
        <v>670</v>
      </c>
      <c r="AD44" s="71" t="s">
        <v>671</v>
      </c>
      <c r="AE44" s="21" t="s">
        <v>672</v>
      </c>
      <c r="AF44" s="21" t="s">
        <v>583</v>
      </c>
      <c r="AG44" s="21" t="s">
        <v>584</v>
      </c>
      <c r="AH44" s="21" t="s">
        <v>585</v>
      </c>
      <c r="AI44" s="72"/>
      <c r="AJ44" s="72"/>
      <c r="AK44" s="72"/>
      <c r="AL44" s="73" t="s">
        <v>687</v>
      </c>
      <c r="AM44" s="73" t="s">
        <v>688</v>
      </c>
      <c r="AN44" s="15" t="s">
        <v>689</v>
      </c>
      <c r="AO44" s="15"/>
      <c r="AP44" s="15"/>
      <c r="AQ44" s="15"/>
      <c r="AR44" s="15"/>
      <c r="AS44" s="15"/>
      <c r="AT44" s="15"/>
    </row>
    <row r="45" spans="1:48" ht="21" x14ac:dyDescent="0.25">
      <c r="A45" s="20"/>
      <c r="B45" s="74" t="s">
        <v>685</v>
      </c>
      <c r="C45" s="24" t="s">
        <v>655</v>
      </c>
      <c r="D45" s="24" t="s">
        <v>690</v>
      </c>
      <c r="E45" s="24"/>
      <c r="F45" s="24" t="s">
        <v>522</v>
      </c>
      <c r="G45" s="80"/>
      <c r="H45" s="24" t="s">
        <v>522</v>
      </c>
      <c r="I45" s="24" t="s">
        <v>522</v>
      </c>
      <c r="J45" s="24" t="s">
        <v>522</v>
      </c>
      <c r="K45" s="81"/>
      <c r="L45" s="81"/>
      <c r="M45" s="24" t="s">
        <v>522</v>
      </c>
      <c r="N45" s="24"/>
      <c r="O45" s="81">
        <v>44966</v>
      </c>
      <c r="P45" s="82" t="s">
        <v>520</v>
      </c>
      <c r="Q45" s="82"/>
      <c r="R45" s="82"/>
      <c r="S45" s="82"/>
      <c r="T45" s="82"/>
      <c r="U45" s="82"/>
      <c r="V45" s="82"/>
      <c r="W45" s="82"/>
      <c r="X45" s="82"/>
      <c r="Y45" s="82"/>
      <c r="Z45" s="82"/>
      <c r="AA45" s="82"/>
      <c r="AB45" s="21" t="s">
        <v>616</v>
      </c>
      <c r="AC45" s="21" t="s">
        <v>670</v>
      </c>
      <c r="AD45" s="71" t="s">
        <v>671</v>
      </c>
      <c r="AE45" s="21" t="s">
        <v>672</v>
      </c>
      <c r="AF45" s="21" t="s">
        <v>583</v>
      </c>
      <c r="AG45" s="21" t="s">
        <v>584</v>
      </c>
      <c r="AH45" s="21" t="s">
        <v>585</v>
      </c>
      <c r="AI45" s="72"/>
      <c r="AJ45" s="72"/>
      <c r="AK45" s="72"/>
      <c r="AL45" s="73"/>
      <c r="AM45" s="73" t="s">
        <v>691</v>
      </c>
      <c r="AN45" s="15"/>
      <c r="AO45" s="15"/>
      <c r="AP45" s="15"/>
      <c r="AQ45" s="15"/>
      <c r="AR45" s="15"/>
      <c r="AS45" s="15"/>
      <c r="AT45" s="15"/>
    </row>
    <row r="46" spans="1:48" ht="42" x14ac:dyDescent="0.25">
      <c r="A46" s="20"/>
      <c r="B46" s="74" t="s">
        <v>251</v>
      </c>
      <c r="C46" s="24"/>
      <c r="D46" s="24" t="s">
        <v>692</v>
      </c>
      <c r="E46" s="24"/>
      <c r="F46" s="24" t="s">
        <v>516</v>
      </c>
      <c r="G46" s="80">
        <v>9</v>
      </c>
      <c r="H46" s="24" t="s">
        <v>522</v>
      </c>
      <c r="I46" s="24" t="s">
        <v>522</v>
      </c>
      <c r="J46" s="24" t="s">
        <v>516</v>
      </c>
      <c r="K46" s="81" t="s">
        <v>693</v>
      </c>
      <c r="L46" s="81">
        <v>45686</v>
      </c>
      <c r="M46" s="24" t="s">
        <v>522</v>
      </c>
      <c r="N46" s="24"/>
      <c r="O46" s="81">
        <v>45013</v>
      </c>
      <c r="P46" s="82" t="s">
        <v>525</v>
      </c>
      <c r="Q46" s="82"/>
      <c r="R46" s="82"/>
      <c r="S46" s="82"/>
      <c r="T46" s="82"/>
      <c r="U46" s="82"/>
      <c r="V46" s="82"/>
      <c r="W46" s="82"/>
      <c r="X46" s="82"/>
      <c r="Y46" s="82"/>
      <c r="Z46" s="82"/>
      <c r="AA46" s="82"/>
      <c r="AB46" s="21" t="s">
        <v>603</v>
      </c>
      <c r="AC46" s="21" t="s">
        <v>670</v>
      </c>
      <c r="AD46" s="71" t="s">
        <v>694</v>
      </c>
      <c r="AE46" s="21" t="s">
        <v>672</v>
      </c>
      <c r="AF46" s="21" t="s">
        <v>583</v>
      </c>
      <c r="AG46" s="21" t="s">
        <v>584</v>
      </c>
      <c r="AH46" s="21" t="s">
        <v>585</v>
      </c>
      <c r="AI46" s="72"/>
      <c r="AJ46" s="72"/>
      <c r="AK46" s="72"/>
      <c r="AL46" s="73"/>
      <c r="AM46" s="73" t="s">
        <v>695</v>
      </c>
      <c r="AN46" s="15" t="s">
        <v>696</v>
      </c>
      <c r="AO46" s="15"/>
      <c r="AP46" s="15"/>
      <c r="AQ46" s="15"/>
      <c r="AR46" s="15"/>
      <c r="AS46" s="15"/>
      <c r="AT46" s="15"/>
    </row>
    <row r="47" spans="1:48" ht="21" x14ac:dyDescent="0.25">
      <c r="A47" s="20"/>
      <c r="B47" s="74"/>
      <c r="C47" s="24"/>
      <c r="D47" s="79">
        <f>COUNTA(D41:D46)</f>
        <v>6</v>
      </c>
      <c r="E47" s="74"/>
      <c r="F47" s="24"/>
      <c r="G47" s="80"/>
      <c r="H47" s="24"/>
      <c r="I47" s="24"/>
      <c r="J47" s="24"/>
      <c r="K47" s="81"/>
      <c r="L47" s="81"/>
      <c r="M47" s="24"/>
      <c r="N47" s="24"/>
      <c r="O47" s="81"/>
      <c r="P47" s="82"/>
      <c r="Q47" s="82"/>
      <c r="R47" s="82"/>
      <c r="S47" s="82"/>
      <c r="T47" s="82"/>
      <c r="U47" s="82"/>
      <c r="V47" s="82"/>
      <c r="W47" s="82"/>
      <c r="X47" s="82"/>
      <c r="Y47" s="82"/>
      <c r="Z47" s="82"/>
      <c r="AA47" s="82"/>
      <c r="AB47" s="21" t="s">
        <v>579</v>
      </c>
      <c r="AC47" s="21"/>
      <c r="AD47" s="71"/>
      <c r="AE47" s="21"/>
      <c r="AF47" s="21"/>
      <c r="AG47" s="21"/>
      <c r="AH47" s="21"/>
      <c r="AI47" s="72"/>
      <c r="AJ47" s="18"/>
      <c r="AK47" s="72"/>
      <c r="AL47" s="73"/>
      <c r="AM47" s="73"/>
      <c r="AN47" s="15"/>
      <c r="AO47" s="15"/>
      <c r="AP47" s="15"/>
      <c r="AQ47" s="15"/>
      <c r="AR47" s="15"/>
      <c r="AS47" s="15"/>
      <c r="AT47" s="15"/>
    </row>
    <row r="48" spans="1:48" ht="21" x14ac:dyDescent="0.25">
      <c r="A48" s="20" t="s">
        <v>697</v>
      </c>
      <c r="B48" s="74" t="s">
        <v>698</v>
      </c>
      <c r="C48" s="24"/>
      <c r="D48" s="24" t="s">
        <v>699</v>
      </c>
      <c r="E48" s="74"/>
      <c r="F48" s="24" t="s">
        <v>516</v>
      </c>
      <c r="G48" s="80"/>
      <c r="H48" s="24" t="s">
        <v>522</v>
      </c>
      <c r="I48" s="24" t="s">
        <v>522</v>
      </c>
      <c r="J48" s="24" t="s">
        <v>522</v>
      </c>
      <c r="K48" s="81"/>
      <c r="L48" s="81"/>
      <c r="M48" s="24" t="s">
        <v>516</v>
      </c>
      <c r="N48" s="24"/>
      <c r="O48" s="81">
        <v>43887</v>
      </c>
      <c r="P48" s="82" t="s">
        <v>533</v>
      </c>
      <c r="Q48" s="82"/>
      <c r="R48" s="82"/>
      <c r="S48" s="82"/>
      <c r="T48" s="82"/>
      <c r="U48" s="82"/>
      <c r="V48" s="82"/>
      <c r="W48" s="82"/>
      <c r="X48" s="82"/>
      <c r="Y48" s="82"/>
      <c r="Z48" s="82"/>
      <c r="AA48" s="82"/>
      <c r="AB48" s="21" t="s">
        <v>609</v>
      </c>
      <c r="AC48" s="21" t="s">
        <v>670</v>
      </c>
      <c r="AD48" s="71" t="s">
        <v>700</v>
      </c>
      <c r="AE48" s="21" t="s">
        <v>701</v>
      </c>
      <c r="AF48" s="21" t="s">
        <v>678</v>
      </c>
      <c r="AG48" s="21" t="s">
        <v>702</v>
      </c>
      <c r="AH48" s="21" t="s">
        <v>703</v>
      </c>
      <c r="AI48" s="72"/>
      <c r="AJ48" s="72"/>
      <c r="AK48" s="72"/>
      <c r="AL48" s="73" t="s">
        <v>704</v>
      </c>
      <c r="AM48" s="73" t="s">
        <v>705</v>
      </c>
      <c r="AN48" s="15" t="s">
        <v>706</v>
      </c>
      <c r="AO48" s="15"/>
      <c r="AP48" s="15"/>
      <c r="AQ48" s="15"/>
      <c r="AR48" s="15"/>
      <c r="AS48" s="15"/>
      <c r="AT48" s="15"/>
    </row>
    <row r="49" spans="1:46" ht="21" x14ac:dyDescent="0.25">
      <c r="A49" s="20"/>
      <c r="B49" s="74" t="s">
        <v>642</v>
      </c>
      <c r="C49" s="24"/>
      <c r="D49" s="24" t="s">
        <v>707</v>
      </c>
      <c r="E49" s="24"/>
      <c r="F49" s="24" t="s">
        <v>516</v>
      </c>
      <c r="G49" s="80">
        <v>5</v>
      </c>
      <c r="H49" s="24" t="s">
        <v>522</v>
      </c>
      <c r="I49" s="24" t="s">
        <v>522</v>
      </c>
      <c r="J49" s="24" t="s">
        <v>522</v>
      </c>
      <c r="K49" s="81">
        <v>45593</v>
      </c>
      <c r="L49" s="81"/>
      <c r="M49" s="24" t="s">
        <v>516</v>
      </c>
      <c r="N49" s="24"/>
      <c r="O49" s="81">
        <v>43783</v>
      </c>
      <c r="P49" s="82" t="s">
        <v>525</v>
      </c>
      <c r="Q49" s="82"/>
      <c r="R49" s="82"/>
      <c r="S49" s="82"/>
      <c r="T49" s="82"/>
      <c r="U49" s="82"/>
      <c r="V49" s="82"/>
      <c r="W49" s="82"/>
      <c r="X49" s="82"/>
      <c r="Y49" s="82"/>
      <c r="Z49" s="82"/>
      <c r="AA49" s="82"/>
      <c r="AB49" s="21" t="s">
        <v>609</v>
      </c>
      <c r="AC49" s="21" t="s">
        <v>670</v>
      </c>
      <c r="AD49" s="71" t="s">
        <v>700</v>
      </c>
      <c r="AE49" s="21" t="s">
        <v>701</v>
      </c>
      <c r="AF49" s="21" t="s">
        <v>678</v>
      </c>
      <c r="AG49" s="21" t="s">
        <v>702</v>
      </c>
      <c r="AH49" s="21" t="s">
        <v>703</v>
      </c>
      <c r="AI49" s="72"/>
      <c r="AJ49" s="72"/>
      <c r="AK49" s="72"/>
      <c r="AL49" s="73" t="s">
        <v>708</v>
      </c>
      <c r="AM49" s="73" t="s">
        <v>709</v>
      </c>
      <c r="AN49" s="15" t="s">
        <v>710</v>
      </c>
      <c r="AO49" s="15"/>
      <c r="AP49" s="15"/>
      <c r="AQ49" s="15"/>
      <c r="AR49" s="15"/>
      <c r="AS49" s="15"/>
      <c r="AT49" s="15"/>
    </row>
    <row r="50" spans="1:46" ht="21" x14ac:dyDescent="0.25">
      <c r="A50" s="20"/>
      <c r="B50" s="74" t="s">
        <v>642</v>
      </c>
      <c r="C50" s="24"/>
      <c r="D50" s="24" t="s">
        <v>711</v>
      </c>
      <c r="E50" s="24"/>
      <c r="F50" s="24" t="s">
        <v>516</v>
      </c>
      <c r="G50" s="80">
        <v>1</v>
      </c>
      <c r="H50" s="24" t="s">
        <v>522</v>
      </c>
      <c r="I50" s="24" t="s">
        <v>516</v>
      </c>
      <c r="J50" s="24" t="s">
        <v>522</v>
      </c>
      <c r="K50" s="81" t="s">
        <v>712</v>
      </c>
      <c r="L50" s="81"/>
      <c r="M50" s="24" t="s">
        <v>516</v>
      </c>
      <c r="N50" s="24"/>
      <c r="O50" s="81">
        <v>45720</v>
      </c>
      <c r="P50" s="82"/>
      <c r="Q50" s="82"/>
      <c r="R50" s="82"/>
      <c r="S50" s="82"/>
      <c r="T50" s="82"/>
      <c r="U50" s="82"/>
      <c r="V50" s="82"/>
      <c r="W50" s="82"/>
      <c r="X50" s="82"/>
      <c r="Y50" s="82"/>
      <c r="Z50" s="82"/>
      <c r="AA50" s="82"/>
      <c r="AB50" s="21" t="s">
        <v>609</v>
      </c>
      <c r="AC50" s="21" t="s">
        <v>670</v>
      </c>
      <c r="AD50" s="71" t="s">
        <v>700</v>
      </c>
      <c r="AE50" s="21" t="s">
        <v>701</v>
      </c>
      <c r="AF50" s="21" t="s">
        <v>678</v>
      </c>
      <c r="AG50" s="21" t="s">
        <v>702</v>
      </c>
      <c r="AH50" s="21" t="s">
        <v>703</v>
      </c>
      <c r="AI50" s="72"/>
      <c r="AJ50" s="72"/>
      <c r="AK50" s="72"/>
      <c r="AL50" s="73" t="s">
        <v>713</v>
      </c>
      <c r="AM50" s="73" t="s">
        <v>714</v>
      </c>
      <c r="AN50" s="15" t="s">
        <v>715</v>
      </c>
      <c r="AO50" s="15"/>
      <c r="AP50" s="15"/>
      <c r="AQ50" s="15"/>
      <c r="AR50" s="15"/>
      <c r="AS50" s="15"/>
      <c r="AT50" s="15"/>
    </row>
    <row r="51" spans="1:46" ht="21" x14ac:dyDescent="0.25">
      <c r="A51" s="20"/>
      <c r="B51" s="74" t="s">
        <v>642</v>
      </c>
      <c r="C51" s="24"/>
      <c r="D51" s="24" t="s">
        <v>716</v>
      </c>
      <c r="E51" s="24"/>
      <c r="F51" s="24" t="s">
        <v>522</v>
      </c>
      <c r="G51" s="80"/>
      <c r="H51" s="24" t="s">
        <v>522</v>
      </c>
      <c r="I51" s="24" t="s">
        <v>516</v>
      </c>
      <c r="J51" s="24" t="s">
        <v>522</v>
      </c>
      <c r="K51" s="81" t="s">
        <v>717</v>
      </c>
      <c r="L51" s="81"/>
      <c r="M51" s="24" t="s">
        <v>516</v>
      </c>
      <c r="N51" s="24"/>
      <c r="O51" s="81">
        <v>44583</v>
      </c>
      <c r="P51" s="82" t="s">
        <v>525</v>
      </c>
      <c r="Q51" s="82"/>
      <c r="R51" s="82"/>
      <c r="S51" s="82"/>
      <c r="T51" s="82"/>
      <c r="U51" s="82"/>
      <c r="V51" s="82"/>
      <c r="W51" s="82"/>
      <c r="X51" s="82"/>
      <c r="Y51" s="82"/>
      <c r="Z51" s="82"/>
      <c r="AA51" s="82"/>
      <c r="AB51" s="21" t="s">
        <v>603</v>
      </c>
      <c r="AC51" s="21" t="s">
        <v>670</v>
      </c>
      <c r="AD51" s="71" t="s">
        <v>700</v>
      </c>
      <c r="AE51" s="21" t="s">
        <v>701</v>
      </c>
      <c r="AF51" s="21" t="s">
        <v>678</v>
      </c>
      <c r="AG51" s="21" t="s">
        <v>702</v>
      </c>
      <c r="AH51" s="21" t="s">
        <v>703</v>
      </c>
      <c r="AI51" s="72"/>
      <c r="AJ51" s="72"/>
      <c r="AK51" s="72"/>
      <c r="AL51" s="73" t="s">
        <v>718</v>
      </c>
      <c r="AM51" s="75" t="s">
        <v>719</v>
      </c>
      <c r="AN51" s="15" t="s">
        <v>720</v>
      </c>
      <c r="AO51" s="15"/>
      <c r="AP51" s="15"/>
      <c r="AQ51" s="15"/>
      <c r="AR51" s="15"/>
      <c r="AS51" s="15"/>
      <c r="AT51" s="15"/>
    </row>
    <row r="52" spans="1:46" ht="42" x14ac:dyDescent="0.25">
      <c r="A52" s="20"/>
      <c r="B52" s="74" t="s">
        <v>251</v>
      </c>
      <c r="C52" s="24"/>
      <c r="D52" s="24" t="s">
        <v>721</v>
      </c>
      <c r="E52" s="24"/>
      <c r="F52" s="24" t="s">
        <v>516</v>
      </c>
      <c r="G52" s="80">
        <v>8</v>
      </c>
      <c r="H52" s="24" t="s">
        <v>522</v>
      </c>
      <c r="I52" s="24" t="s">
        <v>522</v>
      </c>
      <c r="J52" s="24" t="s">
        <v>522</v>
      </c>
      <c r="K52" s="81">
        <v>45593</v>
      </c>
      <c r="L52" s="81"/>
      <c r="M52" s="24" t="s">
        <v>516</v>
      </c>
      <c r="N52" s="24"/>
      <c r="O52" s="81">
        <v>44692</v>
      </c>
      <c r="P52" s="82" t="s">
        <v>525</v>
      </c>
      <c r="Q52" s="82"/>
      <c r="R52" s="82"/>
      <c r="S52" s="82"/>
      <c r="T52" s="82"/>
      <c r="U52" s="82"/>
      <c r="V52" s="82"/>
      <c r="W52" s="82"/>
      <c r="X52" s="82"/>
      <c r="Y52" s="82"/>
      <c r="Z52" s="82"/>
      <c r="AA52" s="82"/>
      <c r="AB52" s="21" t="s">
        <v>609</v>
      </c>
      <c r="AC52" s="21" t="s">
        <v>670</v>
      </c>
      <c r="AD52" s="71" t="s">
        <v>659</v>
      </c>
      <c r="AE52" s="21" t="s">
        <v>701</v>
      </c>
      <c r="AF52" s="21" t="s">
        <v>678</v>
      </c>
      <c r="AG52" s="21" t="s">
        <v>702</v>
      </c>
      <c r="AH52" s="21" t="s">
        <v>703</v>
      </c>
      <c r="AI52" s="72"/>
      <c r="AJ52" s="72"/>
      <c r="AK52" s="72"/>
      <c r="AL52" s="73" t="s">
        <v>722</v>
      </c>
      <c r="AM52" s="73" t="s">
        <v>723</v>
      </c>
      <c r="AN52" s="15" t="s">
        <v>724</v>
      </c>
      <c r="AO52" s="15"/>
      <c r="AP52" s="15"/>
      <c r="AQ52" s="15"/>
      <c r="AR52" s="15"/>
      <c r="AS52" s="15"/>
      <c r="AT52" s="15"/>
    </row>
    <row r="53" spans="1:46" ht="42" x14ac:dyDescent="0.25">
      <c r="A53" s="20"/>
      <c r="B53" s="74" t="s">
        <v>251</v>
      </c>
      <c r="C53" s="24"/>
      <c r="D53" s="24" t="s">
        <v>725</v>
      </c>
      <c r="E53" s="24"/>
      <c r="F53" s="24" t="s">
        <v>516</v>
      </c>
      <c r="G53" s="80">
        <v>9</v>
      </c>
      <c r="H53" s="24" t="s">
        <v>516</v>
      </c>
      <c r="I53" s="24" t="s">
        <v>522</v>
      </c>
      <c r="J53" s="24" t="s">
        <v>522</v>
      </c>
      <c r="K53" s="81">
        <v>45593</v>
      </c>
      <c r="L53" s="81">
        <v>45701</v>
      </c>
      <c r="M53" s="24" t="s">
        <v>516</v>
      </c>
      <c r="N53" s="24"/>
      <c r="O53" s="81">
        <v>44938</v>
      </c>
      <c r="P53" s="82" t="s">
        <v>525</v>
      </c>
      <c r="Q53" s="82"/>
      <c r="R53" s="82"/>
      <c r="S53" s="82"/>
      <c r="T53" s="82"/>
      <c r="U53" s="82"/>
      <c r="V53" s="82"/>
      <c r="W53" s="82"/>
      <c r="X53" s="82"/>
      <c r="Y53" s="82"/>
      <c r="Z53" s="82"/>
      <c r="AA53" s="82"/>
      <c r="AB53" s="21" t="s">
        <v>616</v>
      </c>
      <c r="AC53" s="21" t="s">
        <v>670</v>
      </c>
      <c r="AD53" s="71" t="s">
        <v>700</v>
      </c>
      <c r="AE53" s="21" t="s">
        <v>701</v>
      </c>
      <c r="AF53" s="21" t="s">
        <v>678</v>
      </c>
      <c r="AG53" s="21" t="s">
        <v>702</v>
      </c>
      <c r="AH53" s="21" t="s">
        <v>703</v>
      </c>
      <c r="AI53" s="72"/>
      <c r="AJ53" s="72"/>
      <c r="AK53" s="72"/>
      <c r="AL53" s="73" t="s">
        <v>726</v>
      </c>
      <c r="AM53" s="73" t="s">
        <v>727</v>
      </c>
      <c r="AN53" s="15" t="s">
        <v>728</v>
      </c>
      <c r="AO53" s="15"/>
      <c r="AP53" s="15"/>
      <c r="AQ53" s="15"/>
      <c r="AR53" s="15"/>
      <c r="AS53" s="15"/>
      <c r="AT53" s="15"/>
    </row>
    <row r="54" spans="1:46" ht="42" x14ac:dyDescent="0.25">
      <c r="A54" s="20"/>
      <c r="B54" s="74" t="s">
        <v>251</v>
      </c>
      <c r="C54" s="24"/>
      <c r="D54" s="24" t="s">
        <v>729</v>
      </c>
      <c r="E54" s="24"/>
      <c r="F54" s="24" t="s">
        <v>516</v>
      </c>
      <c r="G54" s="80">
        <v>1</v>
      </c>
      <c r="H54" s="24" t="s">
        <v>522</v>
      </c>
      <c r="I54" s="24" t="s">
        <v>522</v>
      </c>
      <c r="J54" s="24" t="s">
        <v>522</v>
      </c>
      <c r="K54" s="81">
        <v>45593</v>
      </c>
      <c r="L54" s="81"/>
      <c r="M54" s="24" t="s">
        <v>516</v>
      </c>
      <c r="N54" s="24"/>
      <c r="O54" s="81">
        <v>44874</v>
      </c>
      <c r="P54" s="82" t="s">
        <v>525</v>
      </c>
      <c r="Q54" s="82"/>
      <c r="R54" s="82"/>
      <c r="S54" s="82"/>
      <c r="T54" s="82"/>
      <c r="U54" s="82"/>
      <c r="V54" s="82"/>
      <c r="W54" s="82"/>
      <c r="X54" s="82"/>
      <c r="Y54" s="82"/>
      <c r="Z54" s="82"/>
      <c r="AA54" s="82"/>
      <c r="AB54" s="21" t="s">
        <v>609</v>
      </c>
      <c r="AC54" s="21" t="s">
        <v>670</v>
      </c>
      <c r="AD54" s="71" t="s">
        <v>700</v>
      </c>
      <c r="AE54" s="21" t="s">
        <v>701</v>
      </c>
      <c r="AF54" s="21" t="s">
        <v>678</v>
      </c>
      <c r="AG54" s="21" t="s">
        <v>702</v>
      </c>
      <c r="AH54" s="21" t="s">
        <v>703</v>
      </c>
      <c r="AI54" s="72"/>
      <c r="AJ54" s="72"/>
      <c r="AK54" s="72"/>
      <c r="AL54" s="73" t="s">
        <v>730</v>
      </c>
      <c r="AM54" s="73" t="s">
        <v>731</v>
      </c>
      <c r="AN54" s="15" t="s">
        <v>732</v>
      </c>
      <c r="AO54" s="15"/>
      <c r="AP54" s="15"/>
      <c r="AQ54" s="15"/>
      <c r="AR54" s="15"/>
      <c r="AS54" s="15"/>
      <c r="AT54" s="15"/>
    </row>
    <row r="55" spans="1:46" ht="42" x14ac:dyDescent="0.25">
      <c r="A55" s="20"/>
      <c r="B55" s="74" t="s">
        <v>251</v>
      </c>
      <c r="C55" s="24"/>
      <c r="D55" s="24" t="s">
        <v>733</v>
      </c>
      <c r="E55" s="24"/>
      <c r="F55" s="24" t="s">
        <v>522</v>
      </c>
      <c r="G55" s="80"/>
      <c r="H55" s="24" t="s">
        <v>522</v>
      </c>
      <c r="I55" s="24" t="s">
        <v>522</v>
      </c>
      <c r="J55" s="24" t="s">
        <v>522</v>
      </c>
      <c r="K55" s="81">
        <v>45593</v>
      </c>
      <c r="L55" s="81">
        <v>45701</v>
      </c>
      <c r="M55" s="24" t="s">
        <v>516</v>
      </c>
      <c r="N55" s="24"/>
      <c r="O55" s="81">
        <v>44908</v>
      </c>
      <c r="P55" s="82" t="s">
        <v>525</v>
      </c>
      <c r="Q55" s="82"/>
      <c r="R55" s="82"/>
      <c r="S55" s="82"/>
      <c r="T55" s="82"/>
      <c r="U55" s="82"/>
      <c r="V55" s="82"/>
      <c r="W55" s="82"/>
      <c r="X55" s="82"/>
      <c r="Y55" s="82"/>
      <c r="Z55" s="82"/>
      <c r="AA55" s="82"/>
      <c r="AB55" s="21" t="s">
        <v>609</v>
      </c>
      <c r="AC55" s="21" t="s">
        <v>670</v>
      </c>
      <c r="AD55" s="71" t="s">
        <v>700</v>
      </c>
      <c r="AE55" s="21" t="s">
        <v>701</v>
      </c>
      <c r="AF55" s="21" t="s">
        <v>678</v>
      </c>
      <c r="AG55" s="21" t="s">
        <v>702</v>
      </c>
      <c r="AH55" s="21" t="s">
        <v>703</v>
      </c>
      <c r="AI55" s="72"/>
      <c r="AJ55" s="72"/>
      <c r="AK55" s="72"/>
      <c r="AL55" s="73" t="s">
        <v>734</v>
      </c>
      <c r="AM55" s="73" t="s">
        <v>735</v>
      </c>
      <c r="AN55" s="15" t="s">
        <v>736</v>
      </c>
      <c r="AO55" s="15"/>
      <c r="AP55" s="15"/>
      <c r="AQ55" s="15"/>
      <c r="AR55" s="15"/>
      <c r="AS55" s="15"/>
      <c r="AT55" s="15"/>
    </row>
    <row r="56" spans="1:46" ht="21" x14ac:dyDescent="0.25">
      <c r="A56" s="20" t="s">
        <v>737</v>
      </c>
      <c r="B56" s="74"/>
      <c r="C56" s="24"/>
      <c r="D56" s="79">
        <f>COUNTA(D48:D55)</f>
        <v>8</v>
      </c>
      <c r="E56" s="24"/>
      <c r="F56" s="24"/>
      <c r="G56" s="80"/>
      <c r="H56" s="24"/>
      <c r="I56" s="24"/>
      <c r="J56" s="24"/>
      <c r="K56" s="81"/>
      <c r="L56" s="81"/>
      <c r="M56" s="24"/>
      <c r="N56" s="24"/>
      <c r="O56" s="81"/>
      <c r="P56" s="82"/>
      <c r="Q56" s="82"/>
      <c r="R56" s="82"/>
      <c r="S56" s="82"/>
      <c r="T56" s="82"/>
      <c r="U56" s="82"/>
      <c r="V56" s="82"/>
      <c r="W56" s="82"/>
      <c r="X56" s="82"/>
      <c r="Y56" s="82"/>
      <c r="Z56" s="82"/>
      <c r="AA56" s="82"/>
      <c r="AB56" s="21"/>
      <c r="AC56" s="21"/>
      <c r="AD56" s="71"/>
      <c r="AE56" s="21"/>
      <c r="AF56" s="21"/>
      <c r="AG56" s="21"/>
      <c r="AH56" s="21"/>
      <c r="AI56" s="72"/>
      <c r="AJ56" s="72"/>
      <c r="AK56" s="72"/>
      <c r="AL56" s="73"/>
      <c r="AM56" s="73"/>
      <c r="AN56" s="15"/>
      <c r="AO56" s="15"/>
      <c r="AP56" s="15"/>
      <c r="AQ56" s="15"/>
      <c r="AR56" s="15"/>
      <c r="AS56" s="15"/>
      <c r="AT56" s="15"/>
    </row>
    <row r="57" spans="1:46" ht="42" x14ac:dyDescent="0.25">
      <c r="A57" s="20" t="s">
        <v>738</v>
      </c>
      <c r="B57" s="74" t="s">
        <v>111</v>
      </c>
      <c r="C57" s="24"/>
      <c r="D57" s="24" t="s">
        <v>739</v>
      </c>
      <c r="E57" s="74"/>
      <c r="F57" s="24" t="s">
        <v>516</v>
      </c>
      <c r="G57" s="80">
        <v>1</v>
      </c>
      <c r="H57" s="24" t="s">
        <v>522</v>
      </c>
      <c r="I57" s="24" t="s">
        <v>522</v>
      </c>
      <c r="J57" s="24" t="s">
        <v>522</v>
      </c>
      <c r="K57" s="81"/>
      <c r="L57" s="81"/>
      <c r="M57" s="24" t="s">
        <v>516</v>
      </c>
      <c r="N57" s="24"/>
      <c r="O57" s="81">
        <v>44988</v>
      </c>
      <c r="P57" s="82" t="s">
        <v>525</v>
      </c>
      <c r="Q57" s="82"/>
      <c r="R57" s="82"/>
      <c r="S57" s="82"/>
      <c r="T57" s="82"/>
      <c r="U57" s="82"/>
      <c r="V57" s="82"/>
      <c r="W57" s="82"/>
      <c r="X57" s="82"/>
      <c r="Y57" s="82"/>
      <c r="Z57" s="82"/>
      <c r="AA57" s="82"/>
      <c r="AB57" s="21" t="s">
        <v>588</v>
      </c>
      <c r="AC57" s="21" t="s">
        <v>740</v>
      </c>
      <c r="AD57" s="71" t="s">
        <v>659</v>
      </c>
      <c r="AE57" s="21" t="s">
        <v>741</v>
      </c>
      <c r="AF57" s="21" t="s">
        <v>678</v>
      </c>
      <c r="AG57" s="21" t="s">
        <v>702</v>
      </c>
      <c r="AH57" s="21" t="s">
        <v>703</v>
      </c>
      <c r="AI57" s="72"/>
      <c r="AJ57" s="18"/>
      <c r="AK57" s="72"/>
      <c r="AL57" s="75" t="s">
        <v>742</v>
      </c>
      <c r="AM57" s="75" t="s">
        <v>743</v>
      </c>
      <c r="AN57" s="15"/>
      <c r="AO57" s="15"/>
      <c r="AP57" s="15"/>
      <c r="AQ57" s="15"/>
      <c r="AR57" s="15"/>
      <c r="AS57" s="15"/>
      <c r="AT57" s="15"/>
    </row>
    <row r="58" spans="1:46" ht="42" x14ac:dyDescent="0.25">
      <c r="A58" s="20"/>
      <c r="B58" s="74" t="s">
        <v>698</v>
      </c>
      <c r="C58" s="24"/>
      <c r="D58" s="24" t="s">
        <v>744</v>
      </c>
      <c r="E58" s="74"/>
      <c r="F58" s="24" t="s">
        <v>516</v>
      </c>
      <c r="G58" s="80">
        <v>1</v>
      </c>
      <c r="H58" s="24" t="s">
        <v>522</v>
      </c>
      <c r="I58" s="24" t="s">
        <v>522</v>
      </c>
      <c r="J58" s="24" t="s">
        <v>522</v>
      </c>
      <c r="K58" s="81"/>
      <c r="L58" s="81"/>
      <c r="M58" s="24" t="s">
        <v>522</v>
      </c>
      <c r="N58" s="24"/>
      <c r="O58" s="81">
        <v>45559</v>
      </c>
      <c r="P58" s="82"/>
      <c r="Q58" s="82"/>
      <c r="R58" s="82"/>
      <c r="S58" s="82"/>
      <c r="T58" s="82"/>
      <c r="U58" s="82"/>
      <c r="V58" s="82"/>
      <c r="W58" s="82"/>
      <c r="X58" s="82"/>
      <c r="Y58" s="82"/>
      <c r="Z58" s="82"/>
      <c r="AA58" s="82"/>
      <c r="AB58" s="19" t="s">
        <v>609</v>
      </c>
      <c r="AC58" s="21" t="s">
        <v>740</v>
      </c>
      <c r="AD58" s="71" t="s">
        <v>659</v>
      </c>
      <c r="AE58" s="21" t="s">
        <v>741</v>
      </c>
      <c r="AF58" s="21" t="s">
        <v>678</v>
      </c>
      <c r="AG58" s="21" t="s">
        <v>702</v>
      </c>
      <c r="AH58" s="21" t="s">
        <v>703</v>
      </c>
      <c r="AI58" s="72"/>
      <c r="AJ58" s="18"/>
      <c r="AK58" s="72"/>
      <c r="AL58" s="75" t="s">
        <v>745</v>
      </c>
      <c r="AM58" s="75" t="s">
        <v>746</v>
      </c>
      <c r="AN58" s="15"/>
      <c r="AO58" s="15"/>
      <c r="AP58" s="15"/>
      <c r="AQ58" s="15"/>
      <c r="AR58" s="15"/>
      <c r="AS58" s="15"/>
      <c r="AT58" s="15"/>
    </row>
    <row r="59" spans="1:46" ht="42" x14ac:dyDescent="0.25">
      <c r="A59" s="20"/>
      <c r="B59" s="74" t="s">
        <v>111</v>
      </c>
      <c r="C59" s="24"/>
      <c r="D59" s="24" t="s">
        <v>747</v>
      </c>
      <c r="E59" s="24"/>
      <c r="F59" s="24" t="s">
        <v>516</v>
      </c>
      <c r="G59" s="80">
        <v>1</v>
      </c>
      <c r="H59" s="24" t="s">
        <v>522</v>
      </c>
      <c r="I59" s="24" t="s">
        <v>522</v>
      </c>
      <c r="J59" s="24" t="s">
        <v>522</v>
      </c>
      <c r="K59" s="81"/>
      <c r="L59" s="81"/>
      <c r="M59" s="24" t="s">
        <v>522</v>
      </c>
      <c r="N59" s="24"/>
      <c r="O59" s="81">
        <v>44602</v>
      </c>
      <c r="P59" s="82" t="s">
        <v>525</v>
      </c>
      <c r="Q59" s="82"/>
      <c r="R59" s="82"/>
      <c r="S59" s="82"/>
      <c r="T59" s="82"/>
      <c r="U59" s="82"/>
      <c r="V59" s="82"/>
      <c r="W59" s="82"/>
      <c r="X59" s="82"/>
      <c r="Y59" s="82"/>
      <c r="Z59" s="82"/>
      <c r="AA59" s="82"/>
      <c r="AB59" s="21" t="s">
        <v>603</v>
      </c>
      <c r="AC59" s="21" t="s">
        <v>740</v>
      </c>
      <c r="AD59" s="71" t="s">
        <v>700</v>
      </c>
      <c r="AE59" s="21" t="s">
        <v>741</v>
      </c>
      <c r="AF59" s="21" t="s">
        <v>678</v>
      </c>
      <c r="AG59" s="21" t="s">
        <v>702</v>
      </c>
      <c r="AH59" s="21" t="s">
        <v>703</v>
      </c>
      <c r="AI59" s="72"/>
      <c r="AJ59" s="72"/>
      <c r="AK59" s="72"/>
      <c r="AL59" s="75" t="s">
        <v>748</v>
      </c>
      <c r="AM59" s="75" t="s">
        <v>749</v>
      </c>
      <c r="AN59" s="15"/>
      <c r="AO59" s="15"/>
      <c r="AP59" s="15"/>
      <c r="AQ59" s="15"/>
      <c r="AR59" s="15"/>
      <c r="AS59" s="15"/>
      <c r="AT59" s="15"/>
    </row>
    <row r="60" spans="1:46" ht="42" x14ac:dyDescent="0.25">
      <c r="A60" s="20"/>
      <c r="B60" s="74" t="s">
        <v>111</v>
      </c>
      <c r="C60" s="24"/>
      <c r="D60" s="24" t="s">
        <v>750</v>
      </c>
      <c r="E60" s="24"/>
      <c r="F60" s="24" t="s">
        <v>522</v>
      </c>
      <c r="G60" s="80"/>
      <c r="H60" s="24" t="s">
        <v>522</v>
      </c>
      <c r="I60" s="24" t="s">
        <v>522</v>
      </c>
      <c r="J60" s="24" t="s">
        <v>522</v>
      </c>
      <c r="K60" s="81"/>
      <c r="L60" s="81"/>
      <c r="M60" s="24" t="s">
        <v>516</v>
      </c>
      <c r="N60" s="24"/>
      <c r="O60" s="81">
        <v>43173</v>
      </c>
      <c r="P60" s="82" t="s">
        <v>525</v>
      </c>
      <c r="Q60" s="82"/>
      <c r="R60" s="82"/>
      <c r="S60" s="82"/>
      <c r="T60" s="82"/>
      <c r="U60" s="82"/>
      <c r="V60" s="82"/>
      <c r="W60" s="82"/>
      <c r="X60" s="82"/>
      <c r="Y60" s="82"/>
      <c r="Z60" s="82"/>
      <c r="AA60" s="82"/>
      <c r="AB60" s="21" t="s">
        <v>603</v>
      </c>
      <c r="AC60" s="21" t="s">
        <v>740</v>
      </c>
      <c r="AD60" s="71" t="s">
        <v>659</v>
      </c>
      <c r="AE60" s="21" t="s">
        <v>741</v>
      </c>
      <c r="AF60" s="21" t="s">
        <v>678</v>
      </c>
      <c r="AG60" s="21" t="s">
        <v>702</v>
      </c>
      <c r="AH60" s="21" t="s">
        <v>703</v>
      </c>
      <c r="AI60" s="72"/>
      <c r="AJ60" s="18"/>
      <c r="AK60" s="72"/>
      <c r="AL60" s="75" t="s">
        <v>660</v>
      </c>
      <c r="AM60" s="75" t="s">
        <v>751</v>
      </c>
      <c r="AN60" s="15"/>
      <c r="AO60" s="15"/>
      <c r="AP60" s="15"/>
      <c r="AQ60" s="15"/>
      <c r="AR60" s="15"/>
      <c r="AS60" s="15"/>
      <c r="AT60" s="15"/>
    </row>
    <row r="61" spans="1:46" ht="42" x14ac:dyDescent="0.25">
      <c r="A61" s="20"/>
      <c r="B61" s="74" t="s">
        <v>111</v>
      </c>
      <c r="C61" s="24" t="s">
        <v>752</v>
      </c>
      <c r="D61" s="24" t="s">
        <v>753</v>
      </c>
      <c r="E61" s="24"/>
      <c r="F61" s="24" t="s">
        <v>516</v>
      </c>
      <c r="G61" s="80">
        <v>6</v>
      </c>
      <c r="H61" s="24" t="s">
        <v>522</v>
      </c>
      <c r="I61" s="24" t="s">
        <v>522</v>
      </c>
      <c r="J61" s="24" t="s">
        <v>522</v>
      </c>
      <c r="K61" s="81"/>
      <c r="L61" s="81"/>
      <c r="M61" s="24" t="s">
        <v>522</v>
      </c>
      <c r="N61" s="24"/>
      <c r="O61" s="81">
        <v>45090</v>
      </c>
      <c r="P61" s="82" t="s">
        <v>525</v>
      </c>
      <c r="Q61" s="82"/>
      <c r="R61" s="82"/>
      <c r="S61" s="82"/>
      <c r="T61" s="82"/>
      <c r="U61" s="82"/>
      <c r="V61" s="82"/>
      <c r="W61" s="82"/>
      <c r="X61" s="82"/>
      <c r="Y61" s="82"/>
      <c r="Z61" s="82"/>
      <c r="AA61" s="82"/>
      <c r="AB61" s="21" t="s">
        <v>603</v>
      </c>
      <c r="AC61" s="21" t="s">
        <v>740</v>
      </c>
      <c r="AD61" s="71" t="s">
        <v>700</v>
      </c>
      <c r="AE61" s="21" t="s">
        <v>741</v>
      </c>
      <c r="AF61" s="21" t="s">
        <v>678</v>
      </c>
      <c r="AG61" s="21" t="s">
        <v>702</v>
      </c>
      <c r="AH61" s="21" t="s">
        <v>703</v>
      </c>
      <c r="AI61" s="72"/>
      <c r="AJ61" s="72"/>
      <c r="AK61" s="72"/>
      <c r="AL61" s="15"/>
      <c r="AM61" s="75" t="s">
        <v>754</v>
      </c>
      <c r="AN61" s="15"/>
      <c r="AO61" s="15"/>
      <c r="AP61" s="15"/>
      <c r="AQ61" s="15"/>
      <c r="AR61" s="15"/>
      <c r="AS61" s="15"/>
      <c r="AT61" s="15"/>
    </row>
    <row r="62" spans="1:46" ht="42" x14ac:dyDescent="0.25">
      <c r="A62" s="20"/>
      <c r="B62" s="74" t="s">
        <v>111</v>
      </c>
      <c r="C62" s="24"/>
      <c r="D62" s="24" t="s">
        <v>755</v>
      </c>
      <c r="E62" s="24"/>
      <c r="F62" s="24" t="s">
        <v>516</v>
      </c>
      <c r="G62" s="80">
        <v>1</v>
      </c>
      <c r="H62" s="24" t="s">
        <v>522</v>
      </c>
      <c r="I62" s="24" t="s">
        <v>522</v>
      </c>
      <c r="J62" s="24" t="s">
        <v>522</v>
      </c>
      <c r="K62" s="81"/>
      <c r="L62" s="81"/>
      <c r="M62" s="24" t="s">
        <v>516</v>
      </c>
      <c r="N62" s="24"/>
      <c r="O62" s="81">
        <v>45111</v>
      </c>
      <c r="P62" s="82"/>
      <c r="Q62" s="82"/>
      <c r="R62" s="82"/>
      <c r="S62" s="82"/>
      <c r="T62" s="82"/>
      <c r="U62" s="82"/>
      <c r="V62" s="82"/>
      <c r="W62" s="82"/>
      <c r="X62" s="82"/>
      <c r="Y62" s="82"/>
      <c r="Z62" s="82"/>
      <c r="AA62" s="82"/>
      <c r="AB62" s="21" t="s">
        <v>609</v>
      </c>
      <c r="AC62" s="21" t="s">
        <v>740</v>
      </c>
      <c r="AD62" s="71" t="s">
        <v>659</v>
      </c>
      <c r="AE62" s="21" t="s">
        <v>741</v>
      </c>
      <c r="AF62" s="21" t="s">
        <v>678</v>
      </c>
      <c r="AG62" s="21" t="s">
        <v>702</v>
      </c>
      <c r="AH62" s="21" t="s">
        <v>703</v>
      </c>
      <c r="AI62" s="72"/>
      <c r="AJ62" s="72"/>
      <c r="AK62" s="72"/>
      <c r="AL62" s="75" t="s">
        <v>756</v>
      </c>
      <c r="AM62" s="75" t="s">
        <v>757</v>
      </c>
      <c r="AN62" s="15"/>
      <c r="AO62" s="15"/>
      <c r="AP62" s="15"/>
      <c r="AQ62" s="15"/>
      <c r="AR62" s="15"/>
      <c r="AS62" s="15"/>
      <c r="AT62" s="15"/>
    </row>
    <row r="63" spans="1:46" ht="42" x14ac:dyDescent="0.25">
      <c r="A63" s="20"/>
      <c r="B63" s="74" t="s">
        <v>329</v>
      </c>
      <c r="C63" s="24"/>
      <c r="D63" s="24" t="s">
        <v>758</v>
      </c>
      <c r="E63" s="24" t="s">
        <v>759</v>
      </c>
      <c r="F63" s="24" t="s">
        <v>522</v>
      </c>
      <c r="G63" s="80"/>
      <c r="H63" s="24" t="s">
        <v>522</v>
      </c>
      <c r="I63" s="24" t="s">
        <v>522</v>
      </c>
      <c r="J63" s="24" t="s">
        <v>522</v>
      </c>
      <c r="K63" s="81"/>
      <c r="L63" s="81"/>
      <c r="M63" s="24" t="s">
        <v>516</v>
      </c>
      <c r="N63" s="24"/>
      <c r="O63" s="81">
        <v>45056</v>
      </c>
      <c r="P63" s="82" t="s">
        <v>525</v>
      </c>
      <c r="Q63" s="82"/>
      <c r="R63" s="82"/>
      <c r="S63" s="82"/>
      <c r="T63" s="82"/>
      <c r="U63" s="82"/>
      <c r="V63" s="82"/>
      <c r="W63" s="82"/>
      <c r="X63" s="82"/>
      <c r="Y63" s="82"/>
      <c r="Z63" s="82"/>
      <c r="AA63" s="82"/>
      <c r="AB63" s="21" t="s">
        <v>603</v>
      </c>
      <c r="AC63" s="21" t="s">
        <v>740</v>
      </c>
      <c r="AD63" s="71" t="s">
        <v>700</v>
      </c>
      <c r="AE63" s="21" t="s">
        <v>741</v>
      </c>
      <c r="AF63" s="21" t="s">
        <v>678</v>
      </c>
      <c r="AG63" s="21" t="s">
        <v>702</v>
      </c>
      <c r="AH63" s="21" t="s">
        <v>703</v>
      </c>
      <c r="AI63" s="72"/>
      <c r="AJ63" s="72"/>
      <c r="AK63" s="72"/>
      <c r="AL63" s="75" t="s">
        <v>760</v>
      </c>
      <c r="AM63" s="75" t="s">
        <v>761</v>
      </c>
      <c r="AN63" s="15"/>
      <c r="AO63" s="15"/>
      <c r="AP63" s="15"/>
      <c r="AQ63" s="15"/>
      <c r="AR63" s="15"/>
      <c r="AS63" s="15"/>
      <c r="AT63" s="15"/>
    </row>
    <row r="64" spans="1:46" ht="42" x14ac:dyDescent="0.25">
      <c r="A64" s="20"/>
      <c r="B64" s="74" t="s">
        <v>111</v>
      </c>
      <c r="C64" s="24"/>
      <c r="D64" s="24" t="s">
        <v>762</v>
      </c>
      <c r="E64" s="24"/>
      <c r="F64" s="24" t="s">
        <v>516</v>
      </c>
      <c r="G64" s="80">
        <v>5</v>
      </c>
      <c r="H64" s="24" t="s">
        <v>522</v>
      </c>
      <c r="I64" s="24" t="s">
        <v>522</v>
      </c>
      <c r="J64" s="24" t="s">
        <v>522</v>
      </c>
      <c r="K64" s="81"/>
      <c r="L64" s="81"/>
      <c r="M64" s="24" t="s">
        <v>516</v>
      </c>
      <c r="N64" s="24"/>
      <c r="O64" s="81">
        <v>44987</v>
      </c>
      <c r="P64" s="82" t="s">
        <v>525</v>
      </c>
      <c r="Q64" s="82"/>
      <c r="R64" s="82"/>
      <c r="S64" s="82"/>
      <c r="T64" s="82"/>
      <c r="U64" s="82"/>
      <c r="V64" s="82"/>
      <c r="W64" s="82"/>
      <c r="X64" s="82"/>
      <c r="Y64" s="82"/>
      <c r="Z64" s="82"/>
      <c r="AA64" s="82"/>
      <c r="AB64" s="21" t="s">
        <v>609</v>
      </c>
      <c r="AC64" s="21" t="s">
        <v>740</v>
      </c>
      <c r="AD64" s="71" t="s">
        <v>659</v>
      </c>
      <c r="AE64" s="21" t="s">
        <v>741</v>
      </c>
      <c r="AF64" s="21" t="s">
        <v>678</v>
      </c>
      <c r="AG64" s="21" t="s">
        <v>702</v>
      </c>
      <c r="AH64" s="21" t="s">
        <v>703</v>
      </c>
      <c r="AI64" s="72"/>
      <c r="AJ64" s="72"/>
      <c r="AK64" s="72"/>
      <c r="AL64" s="75" t="s">
        <v>763</v>
      </c>
      <c r="AM64" s="15"/>
      <c r="AN64" s="15"/>
      <c r="AO64" s="15"/>
      <c r="AP64" s="15"/>
      <c r="AQ64" s="15"/>
      <c r="AR64" s="15"/>
      <c r="AS64" s="15"/>
      <c r="AT64" s="15"/>
    </row>
    <row r="65" spans="1:46" ht="42" x14ac:dyDescent="0.25">
      <c r="A65" s="20"/>
      <c r="B65" s="74" t="s">
        <v>14</v>
      </c>
      <c r="C65" s="24"/>
      <c r="D65" s="24" t="s">
        <v>764</v>
      </c>
      <c r="E65" s="24"/>
      <c r="F65" s="24" t="s">
        <v>516</v>
      </c>
      <c r="G65" s="80">
        <v>1</v>
      </c>
      <c r="H65" s="24" t="s">
        <v>522</v>
      </c>
      <c r="I65" s="24" t="s">
        <v>522</v>
      </c>
      <c r="J65" s="24" t="s">
        <v>522</v>
      </c>
      <c r="K65" s="81"/>
      <c r="L65" s="81">
        <v>45684</v>
      </c>
      <c r="M65" s="24" t="s">
        <v>516</v>
      </c>
      <c r="N65" s="24"/>
      <c r="O65" s="81">
        <v>44998</v>
      </c>
      <c r="P65" s="82" t="s">
        <v>525</v>
      </c>
      <c r="Q65" s="82"/>
      <c r="R65" s="82"/>
      <c r="S65" s="82"/>
      <c r="T65" s="82"/>
      <c r="U65" s="82"/>
      <c r="V65" s="82"/>
      <c r="W65" s="82"/>
      <c r="X65" s="82"/>
      <c r="Y65" s="82"/>
      <c r="Z65" s="82"/>
      <c r="AA65" s="82"/>
      <c r="AB65" s="19" t="s">
        <v>603</v>
      </c>
      <c r="AC65" s="21" t="s">
        <v>740</v>
      </c>
      <c r="AD65" s="71" t="s">
        <v>659</v>
      </c>
      <c r="AE65" s="21" t="s">
        <v>741</v>
      </c>
      <c r="AF65" s="21" t="s">
        <v>678</v>
      </c>
      <c r="AG65" s="21" t="s">
        <v>702</v>
      </c>
      <c r="AH65" s="21" t="s">
        <v>703</v>
      </c>
      <c r="AI65" s="72"/>
      <c r="AJ65" s="72"/>
      <c r="AK65" s="72"/>
      <c r="AL65" s="75" t="s">
        <v>765</v>
      </c>
      <c r="AM65" s="75" t="s">
        <v>766</v>
      </c>
      <c r="AN65" s="15"/>
      <c r="AO65" s="15"/>
      <c r="AP65" s="15"/>
      <c r="AQ65" s="15"/>
      <c r="AR65" s="15"/>
      <c r="AS65" s="15"/>
      <c r="AT65" s="15"/>
    </row>
    <row r="66" spans="1:46" ht="42" x14ac:dyDescent="0.25">
      <c r="A66" s="20"/>
      <c r="B66" s="74" t="s">
        <v>698</v>
      </c>
      <c r="C66" s="24"/>
      <c r="D66" s="24" t="s">
        <v>767</v>
      </c>
      <c r="E66" s="24"/>
      <c r="F66" s="24" t="s">
        <v>522</v>
      </c>
      <c r="G66" s="80"/>
      <c r="H66" s="24" t="s">
        <v>522</v>
      </c>
      <c r="I66" s="24" t="s">
        <v>522</v>
      </c>
      <c r="J66" s="24" t="s">
        <v>522</v>
      </c>
      <c r="K66" s="81"/>
      <c r="L66" s="81"/>
      <c r="M66" s="24" t="s">
        <v>522</v>
      </c>
      <c r="N66" s="24"/>
      <c r="O66" s="81">
        <v>44635</v>
      </c>
      <c r="P66" s="82" t="s">
        <v>525</v>
      </c>
      <c r="Q66" s="82"/>
      <c r="R66" s="82"/>
      <c r="S66" s="82"/>
      <c r="T66" s="82"/>
      <c r="U66" s="82"/>
      <c r="V66" s="82"/>
      <c r="W66" s="82"/>
      <c r="X66" s="82"/>
      <c r="Y66" s="82"/>
      <c r="Z66" s="82"/>
      <c r="AA66" s="82"/>
      <c r="AB66" s="19" t="s">
        <v>609</v>
      </c>
      <c r="AC66" s="21" t="s">
        <v>740</v>
      </c>
      <c r="AD66" s="71" t="s">
        <v>659</v>
      </c>
      <c r="AE66" s="21" t="s">
        <v>741</v>
      </c>
      <c r="AF66" s="21" t="s">
        <v>678</v>
      </c>
      <c r="AG66" s="21" t="s">
        <v>702</v>
      </c>
      <c r="AH66" s="21" t="s">
        <v>703</v>
      </c>
      <c r="AI66" s="72"/>
      <c r="AJ66" s="18"/>
      <c r="AK66" s="72"/>
      <c r="AL66" s="75" t="s">
        <v>768</v>
      </c>
      <c r="AM66" s="75" t="s">
        <v>769</v>
      </c>
      <c r="AN66" s="15"/>
      <c r="AO66" s="15"/>
      <c r="AP66" s="15"/>
      <c r="AQ66" s="15"/>
      <c r="AR66" s="15"/>
      <c r="AS66" s="15"/>
      <c r="AT66" s="15"/>
    </row>
    <row r="67" spans="1:46" ht="42" x14ac:dyDescent="0.25">
      <c r="A67" s="20"/>
      <c r="B67" s="74" t="s">
        <v>111</v>
      </c>
      <c r="C67" s="24" t="s">
        <v>752</v>
      </c>
      <c r="D67" s="24" t="s">
        <v>770</v>
      </c>
      <c r="E67" s="24" t="s">
        <v>771</v>
      </c>
      <c r="F67" s="24" t="s">
        <v>516</v>
      </c>
      <c r="G67" s="80">
        <v>5</v>
      </c>
      <c r="H67" s="24" t="s">
        <v>522</v>
      </c>
      <c r="I67" s="24" t="s">
        <v>522</v>
      </c>
      <c r="J67" s="24" t="s">
        <v>522</v>
      </c>
      <c r="K67" s="81"/>
      <c r="L67" s="81"/>
      <c r="M67" s="24" t="s">
        <v>516</v>
      </c>
      <c r="N67" s="24"/>
      <c r="O67" s="81">
        <v>44573</v>
      </c>
      <c r="P67" s="82" t="s">
        <v>525</v>
      </c>
      <c r="Q67" s="82"/>
      <c r="R67" s="82"/>
      <c r="S67" s="82"/>
      <c r="T67" s="82"/>
      <c r="U67" s="82"/>
      <c r="V67" s="82"/>
      <c r="W67" s="82"/>
      <c r="X67" s="82"/>
      <c r="Y67" s="82"/>
      <c r="Z67" s="82"/>
      <c r="AA67" s="82"/>
      <c r="AB67" s="21" t="s">
        <v>603</v>
      </c>
      <c r="AC67" s="21" t="s">
        <v>740</v>
      </c>
      <c r="AD67" s="71" t="s">
        <v>700</v>
      </c>
      <c r="AE67" s="21" t="s">
        <v>741</v>
      </c>
      <c r="AF67" s="21" t="s">
        <v>678</v>
      </c>
      <c r="AG67" s="21" t="s">
        <v>702</v>
      </c>
      <c r="AH67" s="21" t="s">
        <v>703</v>
      </c>
      <c r="AI67" s="72"/>
      <c r="AJ67" s="72"/>
      <c r="AK67" s="72"/>
      <c r="AL67" s="75" t="s">
        <v>772</v>
      </c>
      <c r="AM67" s="78" t="s">
        <v>773</v>
      </c>
      <c r="AN67" s="15"/>
      <c r="AO67" s="15"/>
      <c r="AP67" s="15"/>
      <c r="AQ67" s="15"/>
      <c r="AR67" s="15"/>
      <c r="AS67" s="15"/>
      <c r="AT67" s="15"/>
    </row>
    <row r="68" spans="1:46" ht="42" x14ac:dyDescent="0.25">
      <c r="A68" s="20"/>
      <c r="B68" s="74" t="s">
        <v>111</v>
      </c>
      <c r="C68" s="24"/>
      <c r="D68" s="24" t="s">
        <v>774</v>
      </c>
      <c r="E68" s="24"/>
      <c r="F68" s="24" t="s">
        <v>522</v>
      </c>
      <c r="G68" s="80"/>
      <c r="H68" s="24" t="s">
        <v>522</v>
      </c>
      <c r="I68" s="24" t="s">
        <v>522</v>
      </c>
      <c r="J68" s="24" t="s">
        <v>522</v>
      </c>
      <c r="K68" s="81"/>
      <c r="L68" s="81"/>
      <c r="M68" s="24" t="s">
        <v>522</v>
      </c>
      <c r="N68" s="24"/>
      <c r="O68" s="81">
        <v>44819</v>
      </c>
      <c r="P68" s="82" t="s">
        <v>525</v>
      </c>
      <c r="Q68" s="82"/>
      <c r="R68" s="82"/>
      <c r="S68" s="82"/>
      <c r="T68" s="82"/>
      <c r="U68" s="82"/>
      <c r="V68" s="82"/>
      <c r="W68" s="82"/>
      <c r="X68" s="82"/>
      <c r="Y68" s="82"/>
      <c r="Z68" s="82"/>
      <c r="AA68" s="82"/>
      <c r="AB68" s="21" t="s">
        <v>603</v>
      </c>
      <c r="AC68" s="21" t="s">
        <v>740</v>
      </c>
      <c r="AD68" s="71" t="s">
        <v>659</v>
      </c>
      <c r="AE68" s="21" t="s">
        <v>741</v>
      </c>
      <c r="AF68" s="21" t="s">
        <v>678</v>
      </c>
      <c r="AG68" s="21" t="s">
        <v>702</v>
      </c>
      <c r="AH68" s="21" t="s">
        <v>703</v>
      </c>
      <c r="AI68" s="72"/>
      <c r="AJ68" s="72"/>
      <c r="AK68" s="72"/>
      <c r="AL68" s="75" t="s">
        <v>682</v>
      </c>
      <c r="AM68" s="75" t="s">
        <v>683</v>
      </c>
      <c r="AN68" s="15"/>
      <c r="AO68" s="15"/>
      <c r="AP68" s="15"/>
      <c r="AQ68" s="15"/>
      <c r="AR68" s="15"/>
      <c r="AS68" s="15"/>
      <c r="AT68" s="15"/>
    </row>
    <row r="69" spans="1:46" ht="42" x14ac:dyDescent="0.25">
      <c r="A69" s="20"/>
      <c r="B69" s="74" t="s">
        <v>111</v>
      </c>
      <c r="C69" s="24" t="s">
        <v>752</v>
      </c>
      <c r="D69" s="24" t="s">
        <v>775</v>
      </c>
      <c r="E69" s="24"/>
      <c r="F69" s="24" t="s">
        <v>516</v>
      </c>
      <c r="G69" s="80">
        <v>1</v>
      </c>
      <c r="H69" s="24" t="s">
        <v>522</v>
      </c>
      <c r="I69" s="24" t="s">
        <v>522</v>
      </c>
      <c r="J69" s="24" t="s">
        <v>522</v>
      </c>
      <c r="K69" s="81"/>
      <c r="L69" s="81"/>
      <c r="M69" s="24" t="s">
        <v>516</v>
      </c>
      <c r="N69" s="24"/>
      <c r="O69" s="81">
        <v>42892</v>
      </c>
      <c r="P69" s="82" t="s">
        <v>525</v>
      </c>
      <c r="Q69" s="82"/>
      <c r="R69" s="82"/>
      <c r="S69" s="82"/>
      <c r="T69" s="82"/>
      <c r="U69" s="82"/>
      <c r="V69" s="82"/>
      <c r="W69" s="82"/>
      <c r="X69" s="82"/>
      <c r="Y69" s="82"/>
      <c r="Z69" s="82"/>
      <c r="AA69" s="82"/>
      <c r="AB69" s="21" t="s">
        <v>603</v>
      </c>
      <c r="AC69" s="21" t="s">
        <v>740</v>
      </c>
      <c r="AD69" s="71" t="s">
        <v>659</v>
      </c>
      <c r="AE69" s="21" t="s">
        <v>741</v>
      </c>
      <c r="AF69" s="21" t="s">
        <v>678</v>
      </c>
      <c r="AG69" s="21" t="s">
        <v>702</v>
      </c>
      <c r="AH69" s="21" t="s">
        <v>703</v>
      </c>
      <c r="AI69" s="72"/>
      <c r="AJ69" s="18"/>
      <c r="AK69" s="72"/>
      <c r="AL69" s="75" t="s">
        <v>776</v>
      </c>
      <c r="AM69" s="75" t="s">
        <v>776</v>
      </c>
      <c r="AN69" s="15"/>
      <c r="AO69" s="15"/>
      <c r="AP69" s="15"/>
      <c r="AQ69" s="15"/>
      <c r="AR69" s="15"/>
      <c r="AS69" s="15"/>
      <c r="AT69" s="15"/>
    </row>
    <row r="70" spans="1:46" ht="42" x14ac:dyDescent="0.25">
      <c r="A70" s="20"/>
      <c r="B70" s="74" t="s">
        <v>111</v>
      </c>
      <c r="C70" s="24"/>
      <c r="D70" s="24" t="s">
        <v>777</v>
      </c>
      <c r="E70" s="24"/>
      <c r="F70" s="24" t="s">
        <v>522</v>
      </c>
      <c r="G70" s="80"/>
      <c r="H70" s="24" t="s">
        <v>522</v>
      </c>
      <c r="I70" s="24" t="s">
        <v>522</v>
      </c>
      <c r="J70" s="24" t="s">
        <v>522</v>
      </c>
      <c r="K70" s="81"/>
      <c r="L70" s="81"/>
      <c r="M70" s="24" t="s">
        <v>522</v>
      </c>
      <c r="N70" s="24"/>
      <c r="O70" s="81">
        <v>44950</v>
      </c>
      <c r="P70" s="82" t="s">
        <v>525</v>
      </c>
      <c r="Q70" s="82"/>
      <c r="R70" s="82"/>
      <c r="S70" s="82"/>
      <c r="T70" s="82"/>
      <c r="U70" s="82"/>
      <c r="V70" s="82"/>
      <c r="W70" s="82"/>
      <c r="X70" s="82"/>
      <c r="Y70" s="82"/>
      <c r="Z70" s="82"/>
      <c r="AA70" s="82"/>
      <c r="AB70" s="21" t="s">
        <v>603</v>
      </c>
      <c r="AC70" s="21" t="s">
        <v>740</v>
      </c>
      <c r="AD70" s="71" t="s">
        <v>659</v>
      </c>
      <c r="AE70" s="21" t="s">
        <v>741</v>
      </c>
      <c r="AF70" s="21" t="s">
        <v>678</v>
      </c>
      <c r="AG70" s="21" t="s">
        <v>702</v>
      </c>
      <c r="AH70" s="21" t="s">
        <v>703</v>
      </c>
      <c r="AI70" s="72"/>
      <c r="AJ70" s="18"/>
      <c r="AK70" s="72"/>
      <c r="AL70" s="75" t="s">
        <v>778</v>
      </c>
      <c r="AM70" s="75" t="s">
        <v>779</v>
      </c>
      <c r="AN70" s="15"/>
      <c r="AO70" s="15"/>
      <c r="AP70" s="15"/>
      <c r="AQ70" s="15"/>
      <c r="AR70" s="15"/>
      <c r="AS70" s="15"/>
      <c r="AT70" s="15"/>
    </row>
    <row r="71" spans="1:46" ht="42" x14ac:dyDescent="0.25">
      <c r="A71" s="20"/>
      <c r="B71" s="74" t="s">
        <v>111</v>
      </c>
      <c r="C71" s="24"/>
      <c r="D71" s="24" t="s">
        <v>780</v>
      </c>
      <c r="E71" s="24"/>
      <c r="F71" s="24" t="s">
        <v>522</v>
      </c>
      <c r="G71" s="80"/>
      <c r="H71" s="24" t="s">
        <v>522</v>
      </c>
      <c r="I71" s="24" t="s">
        <v>522</v>
      </c>
      <c r="J71" s="24" t="s">
        <v>522</v>
      </c>
      <c r="K71" s="81"/>
      <c r="L71" s="81"/>
      <c r="M71" s="24" t="s">
        <v>522</v>
      </c>
      <c r="N71" s="24"/>
      <c r="O71" s="81">
        <v>42809</v>
      </c>
      <c r="P71" s="82" t="s">
        <v>525</v>
      </c>
      <c r="Q71" s="82"/>
      <c r="R71" s="82"/>
      <c r="S71" s="82"/>
      <c r="T71" s="82"/>
      <c r="U71" s="82"/>
      <c r="V71" s="82"/>
      <c r="W71" s="82"/>
      <c r="X71" s="82"/>
      <c r="Y71" s="82"/>
      <c r="Z71" s="82"/>
      <c r="AA71" s="82"/>
      <c r="AB71" s="21" t="s">
        <v>609</v>
      </c>
      <c r="AC71" s="21" t="s">
        <v>740</v>
      </c>
      <c r="AD71" s="71" t="s">
        <v>700</v>
      </c>
      <c r="AE71" s="21" t="s">
        <v>741</v>
      </c>
      <c r="AF71" s="21" t="s">
        <v>678</v>
      </c>
      <c r="AG71" s="21" t="s">
        <v>702</v>
      </c>
      <c r="AH71" s="21" t="s">
        <v>703</v>
      </c>
      <c r="AI71" s="72"/>
      <c r="AJ71" s="72"/>
      <c r="AK71" s="72"/>
      <c r="AL71" s="75" t="s">
        <v>781</v>
      </c>
      <c r="AM71" s="75" t="s">
        <v>782</v>
      </c>
      <c r="AN71" s="15"/>
      <c r="AO71" s="15"/>
      <c r="AP71" s="15"/>
      <c r="AQ71" s="15"/>
      <c r="AR71" s="15"/>
      <c r="AS71" s="15"/>
      <c r="AT71" s="15"/>
    </row>
    <row r="72" spans="1:46" ht="42" x14ac:dyDescent="0.25">
      <c r="A72" s="20"/>
      <c r="B72" s="74" t="s">
        <v>111</v>
      </c>
      <c r="C72" s="24"/>
      <c r="D72" s="24" t="s">
        <v>783</v>
      </c>
      <c r="E72" s="24"/>
      <c r="F72" s="24" t="s">
        <v>516</v>
      </c>
      <c r="G72" s="80">
        <v>7</v>
      </c>
      <c r="H72" s="24" t="s">
        <v>522</v>
      </c>
      <c r="I72" s="24" t="s">
        <v>522</v>
      </c>
      <c r="J72" s="24" t="s">
        <v>522</v>
      </c>
      <c r="K72" s="81"/>
      <c r="L72" s="81">
        <v>45778</v>
      </c>
      <c r="M72" s="24" t="s">
        <v>522</v>
      </c>
      <c r="N72" s="24"/>
      <c r="O72" s="81">
        <v>44883</v>
      </c>
      <c r="P72" s="82" t="s">
        <v>525</v>
      </c>
      <c r="Q72" s="82"/>
      <c r="R72" s="82"/>
      <c r="S72" s="82"/>
      <c r="T72" s="82"/>
      <c r="U72" s="82"/>
      <c r="V72" s="82"/>
      <c r="W72" s="82"/>
      <c r="X72" s="82"/>
      <c r="Y72" s="82"/>
      <c r="Z72" s="82"/>
      <c r="AA72" s="82"/>
      <c r="AB72" s="21" t="s">
        <v>603</v>
      </c>
      <c r="AC72" s="21" t="s">
        <v>740</v>
      </c>
      <c r="AD72" s="71" t="s">
        <v>700</v>
      </c>
      <c r="AE72" s="21" t="s">
        <v>741</v>
      </c>
      <c r="AF72" s="21" t="s">
        <v>678</v>
      </c>
      <c r="AG72" s="21" t="s">
        <v>702</v>
      </c>
      <c r="AH72" s="21" t="s">
        <v>703</v>
      </c>
      <c r="AI72" s="72"/>
      <c r="AJ72" s="72"/>
      <c r="AK72" s="72"/>
      <c r="AL72" s="75" t="s">
        <v>784</v>
      </c>
      <c r="AM72" s="75" t="s">
        <v>785</v>
      </c>
      <c r="AN72" s="15"/>
      <c r="AO72" s="15"/>
      <c r="AP72" s="15"/>
      <c r="AQ72" s="15"/>
      <c r="AR72" s="15"/>
      <c r="AS72" s="15"/>
      <c r="AT72" s="15"/>
    </row>
    <row r="73" spans="1:46" ht="42" x14ac:dyDescent="0.25">
      <c r="A73" s="20"/>
      <c r="B73" s="74" t="s">
        <v>111</v>
      </c>
      <c r="C73" s="24"/>
      <c r="D73" s="24" t="s">
        <v>786</v>
      </c>
      <c r="E73" s="24"/>
      <c r="F73" s="24" t="s">
        <v>516</v>
      </c>
      <c r="G73" s="80">
        <v>1</v>
      </c>
      <c r="H73" s="24" t="s">
        <v>522</v>
      </c>
      <c r="I73" s="24" t="s">
        <v>522</v>
      </c>
      <c r="J73" s="24" t="s">
        <v>522</v>
      </c>
      <c r="K73" s="81"/>
      <c r="L73" s="81"/>
      <c r="M73" s="24" t="s">
        <v>516</v>
      </c>
      <c r="N73" s="24"/>
      <c r="O73" s="81">
        <v>43481</v>
      </c>
      <c r="P73" s="82" t="s">
        <v>525</v>
      </c>
      <c r="Q73" s="82"/>
      <c r="R73" s="82"/>
      <c r="S73" s="82"/>
      <c r="T73" s="82"/>
      <c r="U73" s="82"/>
      <c r="V73" s="82"/>
      <c r="W73" s="82"/>
      <c r="X73" s="82"/>
      <c r="Y73" s="82"/>
      <c r="Z73" s="82"/>
      <c r="AA73" s="82"/>
      <c r="AB73" s="21" t="s">
        <v>603</v>
      </c>
      <c r="AC73" s="21" t="s">
        <v>740</v>
      </c>
      <c r="AD73" s="71" t="s">
        <v>659</v>
      </c>
      <c r="AE73" s="21" t="s">
        <v>741</v>
      </c>
      <c r="AF73" s="21" t="s">
        <v>678</v>
      </c>
      <c r="AG73" s="21" t="s">
        <v>702</v>
      </c>
      <c r="AH73" s="21" t="s">
        <v>703</v>
      </c>
      <c r="AI73" s="72"/>
      <c r="AJ73" s="18"/>
      <c r="AK73" s="72"/>
      <c r="AL73" s="75" t="s">
        <v>787</v>
      </c>
      <c r="AM73" s="75" t="s">
        <v>788</v>
      </c>
      <c r="AN73" s="15"/>
      <c r="AO73" s="15"/>
      <c r="AP73" s="15"/>
      <c r="AQ73" s="15"/>
      <c r="AR73" s="15"/>
      <c r="AS73" s="15"/>
      <c r="AT73" s="15"/>
    </row>
    <row r="74" spans="1:46" ht="42" x14ac:dyDescent="0.25">
      <c r="A74" s="20"/>
      <c r="B74" s="74" t="s">
        <v>789</v>
      </c>
      <c r="C74" s="24"/>
      <c r="D74" s="24" t="s">
        <v>790</v>
      </c>
      <c r="E74" s="24"/>
      <c r="F74" s="24" t="s">
        <v>522</v>
      </c>
      <c r="G74" s="80"/>
      <c r="H74" s="24" t="s">
        <v>522</v>
      </c>
      <c r="I74" s="24" t="s">
        <v>522</v>
      </c>
      <c r="J74" s="24" t="s">
        <v>522</v>
      </c>
      <c r="K74" s="81"/>
      <c r="L74" s="81"/>
      <c r="M74" s="24" t="s">
        <v>522</v>
      </c>
      <c r="N74" s="24"/>
      <c r="O74" s="81">
        <v>44747</v>
      </c>
      <c r="P74" s="82" t="s">
        <v>525</v>
      </c>
      <c r="Q74" s="82"/>
      <c r="R74" s="82"/>
      <c r="S74" s="82"/>
      <c r="T74" s="82"/>
      <c r="U74" s="82"/>
      <c r="V74" s="82"/>
      <c r="W74" s="82"/>
      <c r="X74" s="82"/>
      <c r="Y74" s="82"/>
      <c r="Z74" s="82"/>
      <c r="AA74" s="82"/>
      <c r="AB74" s="19" t="s">
        <v>603</v>
      </c>
      <c r="AC74" s="21" t="s">
        <v>740</v>
      </c>
      <c r="AD74" s="71" t="s">
        <v>659</v>
      </c>
      <c r="AE74" s="21" t="s">
        <v>741</v>
      </c>
      <c r="AF74" s="21" t="s">
        <v>678</v>
      </c>
      <c r="AG74" s="21" t="s">
        <v>702</v>
      </c>
      <c r="AH74" s="21" t="s">
        <v>703</v>
      </c>
      <c r="AI74" s="72"/>
      <c r="AJ74" s="18"/>
      <c r="AK74" s="72"/>
      <c r="AL74" s="75" t="s">
        <v>791</v>
      </c>
      <c r="AM74" s="75" t="s">
        <v>792</v>
      </c>
      <c r="AN74" s="15"/>
      <c r="AO74" s="15"/>
      <c r="AP74" s="15"/>
      <c r="AQ74" s="15"/>
      <c r="AR74" s="15"/>
      <c r="AS74" s="15"/>
      <c r="AT74" s="15"/>
    </row>
    <row r="75" spans="1:46" ht="21" x14ac:dyDescent="0.25">
      <c r="A75" s="20"/>
      <c r="B75" s="74"/>
      <c r="C75" s="24"/>
      <c r="D75" s="79">
        <f>COUNTA(D57:D74)</f>
        <v>18</v>
      </c>
      <c r="E75" s="24"/>
      <c r="F75" s="24"/>
      <c r="G75" s="80"/>
      <c r="H75" s="24"/>
      <c r="I75" s="24"/>
      <c r="J75" s="24"/>
      <c r="K75" s="81"/>
      <c r="L75" s="81"/>
      <c r="M75" s="24"/>
      <c r="N75" s="24"/>
      <c r="O75" s="81"/>
      <c r="P75" s="82"/>
      <c r="Q75" s="82"/>
      <c r="R75" s="82"/>
      <c r="S75" s="82"/>
      <c r="T75" s="82"/>
      <c r="U75" s="82"/>
      <c r="V75" s="82"/>
      <c r="W75" s="82"/>
      <c r="X75" s="82"/>
      <c r="Y75" s="82"/>
      <c r="Z75" s="82"/>
      <c r="AA75" s="82"/>
      <c r="AB75" s="21"/>
      <c r="AC75" s="21"/>
      <c r="AD75" s="71"/>
      <c r="AE75" s="21"/>
      <c r="AF75" s="21"/>
      <c r="AG75" s="21"/>
      <c r="AH75" s="21"/>
      <c r="AI75" s="72"/>
      <c r="AJ75" s="72"/>
      <c r="AK75" s="72"/>
      <c r="AL75" s="15"/>
      <c r="AM75" s="15"/>
      <c r="AN75" s="15"/>
      <c r="AO75" s="15"/>
      <c r="AP75" s="15"/>
      <c r="AQ75" s="15"/>
      <c r="AR75" s="15"/>
      <c r="AS75" s="15"/>
      <c r="AT75" s="15"/>
    </row>
    <row r="76" spans="1:46" ht="21" x14ac:dyDescent="0.25">
      <c r="A76" s="20"/>
      <c r="B76" s="74" t="s">
        <v>315</v>
      </c>
      <c r="C76" s="24" t="s">
        <v>793</v>
      </c>
      <c r="D76" s="24" t="s">
        <v>794</v>
      </c>
      <c r="E76" s="74"/>
      <c r="F76" s="19" t="s">
        <v>516</v>
      </c>
      <c r="G76" s="22">
        <v>1</v>
      </c>
      <c r="H76" s="19" t="s">
        <v>522</v>
      </c>
      <c r="I76" s="19" t="s">
        <v>522</v>
      </c>
      <c r="J76" s="19" t="s">
        <v>522</v>
      </c>
      <c r="K76" s="18"/>
      <c r="L76" s="18"/>
      <c r="M76" s="19" t="s">
        <v>522</v>
      </c>
      <c r="N76" s="19"/>
      <c r="O76" s="18">
        <v>45188</v>
      </c>
      <c r="P76" s="16" t="s">
        <v>528</v>
      </c>
      <c r="Z76" s="70">
        <v>45436</v>
      </c>
      <c r="AB76" s="21" t="s">
        <v>609</v>
      </c>
      <c r="AC76" s="21" t="s">
        <v>795</v>
      </c>
      <c r="AD76" s="71" t="s">
        <v>796</v>
      </c>
      <c r="AE76" s="21" t="s">
        <v>797</v>
      </c>
      <c r="AF76" s="21" t="s">
        <v>798</v>
      </c>
      <c r="AG76" s="21" t="s">
        <v>799</v>
      </c>
      <c r="AH76" s="21" t="s">
        <v>800</v>
      </c>
      <c r="AI76" s="72"/>
      <c r="AJ76" s="72"/>
      <c r="AK76" s="72"/>
      <c r="AL76" s="83" t="s">
        <v>801</v>
      </c>
      <c r="AM76" s="73" t="s">
        <v>802</v>
      </c>
      <c r="AN76" s="15" t="s">
        <v>803</v>
      </c>
      <c r="AO76" s="15"/>
      <c r="AP76" s="15"/>
      <c r="AQ76" s="15"/>
      <c r="AR76" s="15"/>
      <c r="AS76" s="15"/>
      <c r="AT76" s="15"/>
    </row>
    <row r="77" spans="1:46" ht="21" x14ac:dyDescent="0.35">
      <c r="A77" s="20"/>
      <c r="B77" s="74" t="s">
        <v>315</v>
      </c>
      <c r="C77" s="24" t="s">
        <v>793</v>
      </c>
      <c r="D77" s="24" t="s">
        <v>804</v>
      </c>
      <c r="E77" s="74"/>
      <c r="F77" s="19" t="s">
        <v>516</v>
      </c>
      <c r="G77" s="22">
        <v>1</v>
      </c>
      <c r="H77" s="19" t="s">
        <v>522</v>
      </c>
      <c r="I77" s="19" t="s">
        <v>522</v>
      </c>
      <c r="J77" s="19" t="s">
        <v>522</v>
      </c>
      <c r="K77" s="18"/>
      <c r="L77" s="18"/>
      <c r="M77" s="19" t="s">
        <v>522</v>
      </c>
      <c r="N77" s="19"/>
      <c r="O77" s="18" t="s">
        <v>805</v>
      </c>
      <c r="P77" s="16" t="s">
        <v>525</v>
      </c>
      <c r="AB77" s="21" t="s">
        <v>609</v>
      </c>
      <c r="AC77" s="21" t="s">
        <v>795</v>
      </c>
      <c r="AD77" s="71" t="s">
        <v>806</v>
      </c>
      <c r="AE77" s="21" t="s">
        <v>797</v>
      </c>
      <c r="AF77" s="21" t="s">
        <v>798</v>
      </c>
      <c r="AG77" s="21" t="s">
        <v>799</v>
      </c>
      <c r="AH77" s="21" t="s">
        <v>800</v>
      </c>
      <c r="AI77" s="72"/>
      <c r="AJ77" s="72"/>
      <c r="AK77" s="72"/>
      <c r="AL77" s="73"/>
      <c r="AM77" s="84" t="s">
        <v>807</v>
      </c>
      <c r="AN77" s="15" t="s">
        <v>808</v>
      </c>
      <c r="AO77" s="15"/>
      <c r="AP77" s="15"/>
      <c r="AQ77" s="15"/>
      <c r="AR77" s="15"/>
      <c r="AS77" s="15"/>
      <c r="AT77" s="15"/>
    </row>
    <row r="78" spans="1:46" ht="21" x14ac:dyDescent="0.25">
      <c r="A78" s="20"/>
      <c r="B78" s="74"/>
      <c r="C78" s="24" t="s">
        <v>698</v>
      </c>
      <c r="D78" s="24" t="s">
        <v>809</v>
      </c>
      <c r="E78" s="24" t="s">
        <v>810</v>
      </c>
      <c r="F78" s="19" t="s">
        <v>522</v>
      </c>
      <c r="G78" s="22">
        <v>1</v>
      </c>
      <c r="H78" s="19" t="s">
        <v>522</v>
      </c>
      <c r="I78" s="19" t="s">
        <v>522</v>
      </c>
      <c r="J78" s="19" t="s">
        <v>522</v>
      </c>
      <c r="K78" s="18">
        <v>45834</v>
      </c>
      <c r="L78" s="18"/>
      <c r="M78" s="19" t="s">
        <v>522</v>
      </c>
      <c r="N78" s="19"/>
      <c r="O78" s="18">
        <v>45643</v>
      </c>
      <c r="P78" s="16" t="s">
        <v>525</v>
      </c>
      <c r="AB78" s="21" t="s">
        <v>609</v>
      </c>
      <c r="AC78" s="21" t="s">
        <v>795</v>
      </c>
      <c r="AD78" s="71" t="s">
        <v>811</v>
      </c>
      <c r="AE78" s="21" t="s">
        <v>797</v>
      </c>
      <c r="AF78" s="21" t="s">
        <v>798</v>
      </c>
      <c r="AG78" s="21" t="s">
        <v>799</v>
      </c>
      <c r="AH78" s="21" t="s">
        <v>800</v>
      </c>
      <c r="AI78" s="72"/>
      <c r="AJ78" s="72"/>
      <c r="AK78" s="72"/>
      <c r="AL78" s="73" t="s">
        <v>812</v>
      </c>
      <c r="AM78" s="83" t="s">
        <v>813</v>
      </c>
      <c r="AN78" s="15" t="s">
        <v>814</v>
      </c>
      <c r="AO78" s="15"/>
      <c r="AP78" s="15"/>
      <c r="AQ78" s="15"/>
      <c r="AR78" s="15"/>
      <c r="AS78" s="15"/>
      <c r="AT78" s="15"/>
    </row>
    <row r="79" spans="1:46" ht="42" x14ac:dyDescent="0.25">
      <c r="A79" s="20"/>
      <c r="B79" s="74" t="s">
        <v>315</v>
      </c>
      <c r="C79" s="24" t="s">
        <v>815</v>
      </c>
      <c r="D79" s="24" t="s">
        <v>816</v>
      </c>
      <c r="E79" s="24"/>
      <c r="F79" s="19" t="s">
        <v>516</v>
      </c>
      <c r="G79" s="22">
        <v>1</v>
      </c>
      <c r="H79" s="19" t="s">
        <v>522</v>
      </c>
      <c r="I79" s="19" t="s">
        <v>522</v>
      </c>
      <c r="J79" s="19" t="s">
        <v>522</v>
      </c>
      <c r="K79" s="18"/>
      <c r="L79" s="18">
        <v>45547</v>
      </c>
      <c r="M79" s="19" t="s">
        <v>516</v>
      </c>
      <c r="N79" s="19"/>
      <c r="O79" s="18">
        <v>45601</v>
      </c>
      <c r="P79" s="16" t="s">
        <v>520</v>
      </c>
      <c r="Z79" s="70">
        <v>45547</v>
      </c>
      <c r="AB79" s="21" t="s">
        <v>616</v>
      </c>
      <c r="AC79" s="21" t="s">
        <v>795</v>
      </c>
      <c r="AD79" s="71" t="s">
        <v>796</v>
      </c>
      <c r="AE79" s="21" t="s">
        <v>797</v>
      </c>
      <c r="AF79" s="21" t="s">
        <v>798</v>
      </c>
      <c r="AG79" s="21" t="s">
        <v>799</v>
      </c>
      <c r="AH79" s="21" t="s">
        <v>800</v>
      </c>
      <c r="AI79" s="72"/>
      <c r="AJ79" s="72"/>
      <c r="AK79" s="72"/>
      <c r="AL79" s="73" t="s">
        <v>817</v>
      </c>
      <c r="AM79" s="73" t="s">
        <v>818</v>
      </c>
      <c r="AN79" s="15" t="s">
        <v>819</v>
      </c>
      <c r="AO79" s="15"/>
      <c r="AP79" s="15"/>
      <c r="AQ79" s="15"/>
      <c r="AR79" s="15"/>
      <c r="AS79" s="15"/>
      <c r="AT79" s="15"/>
    </row>
    <row r="80" spans="1:46" ht="21" x14ac:dyDescent="0.25">
      <c r="A80" s="20"/>
      <c r="B80" s="74" t="s">
        <v>315</v>
      </c>
      <c r="C80" s="24" t="s">
        <v>820</v>
      </c>
      <c r="D80" s="24" t="s">
        <v>821</v>
      </c>
      <c r="E80" s="24"/>
      <c r="F80" s="19" t="s">
        <v>516</v>
      </c>
      <c r="G80" s="22">
        <v>9</v>
      </c>
      <c r="H80" s="19" t="s">
        <v>516</v>
      </c>
      <c r="I80" s="19" t="s">
        <v>522</v>
      </c>
      <c r="J80" s="19" t="s">
        <v>522</v>
      </c>
      <c r="K80" s="18">
        <v>45593</v>
      </c>
      <c r="L80" s="18"/>
      <c r="M80" s="19" t="s">
        <v>516</v>
      </c>
      <c r="N80" s="19"/>
      <c r="O80" s="18">
        <v>45328</v>
      </c>
      <c r="P80" s="16" t="s">
        <v>525</v>
      </c>
      <c r="AB80" s="21" t="s">
        <v>609</v>
      </c>
      <c r="AC80" s="21" t="s">
        <v>795</v>
      </c>
      <c r="AD80" s="71" t="s">
        <v>806</v>
      </c>
      <c r="AE80" s="21" t="s">
        <v>797</v>
      </c>
      <c r="AF80" s="21" t="s">
        <v>798</v>
      </c>
      <c r="AG80" s="21" t="s">
        <v>799</v>
      </c>
      <c r="AH80" s="21" t="s">
        <v>800</v>
      </c>
      <c r="AI80" s="72"/>
      <c r="AJ80" s="72"/>
      <c r="AK80" s="72"/>
      <c r="AL80" s="73" t="s">
        <v>822</v>
      </c>
      <c r="AM80" s="73" t="s">
        <v>823</v>
      </c>
      <c r="AN80" s="15" t="s">
        <v>824</v>
      </c>
      <c r="AO80" s="15"/>
      <c r="AP80" s="15"/>
      <c r="AQ80" s="15"/>
      <c r="AR80" s="15"/>
      <c r="AS80" s="15"/>
      <c r="AT80" s="15"/>
    </row>
    <row r="81" spans="1:46" ht="21" x14ac:dyDescent="0.25">
      <c r="A81" s="20"/>
      <c r="B81" s="74" t="s">
        <v>315</v>
      </c>
      <c r="C81" s="24"/>
      <c r="D81" s="24" t="s">
        <v>825</v>
      </c>
      <c r="E81" s="24"/>
      <c r="F81" s="19" t="s">
        <v>516</v>
      </c>
      <c r="G81" s="22">
        <v>9</v>
      </c>
      <c r="H81" s="19" t="s">
        <v>516</v>
      </c>
      <c r="I81" s="19" t="s">
        <v>516</v>
      </c>
      <c r="J81" s="19" t="s">
        <v>522</v>
      </c>
      <c r="K81" s="18">
        <v>45490</v>
      </c>
      <c r="L81" s="18"/>
      <c r="M81" s="19" t="s">
        <v>516</v>
      </c>
      <c r="N81" s="19"/>
      <c r="O81" s="18">
        <v>44838</v>
      </c>
      <c r="P81" s="16" t="s">
        <v>525</v>
      </c>
      <c r="AB81" s="21" t="s">
        <v>616</v>
      </c>
      <c r="AC81" s="21" t="s">
        <v>795</v>
      </c>
      <c r="AD81" s="71" t="s">
        <v>796</v>
      </c>
      <c r="AE81" s="21" t="s">
        <v>797</v>
      </c>
      <c r="AF81" s="21" t="s">
        <v>798</v>
      </c>
      <c r="AG81" s="21" t="s">
        <v>799</v>
      </c>
      <c r="AH81" s="21" t="s">
        <v>800</v>
      </c>
      <c r="AI81" s="72"/>
      <c r="AJ81" s="72"/>
      <c r="AK81" s="72"/>
      <c r="AL81" s="73" t="s">
        <v>826</v>
      </c>
      <c r="AM81" s="73" t="s">
        <v>827</v>
      </c>
      <c r="AN81" s="15" t="s">
        <v>828</v>
      </c>
      <c r="AO81" s="15"/>
      <c r="AP81" s="15"/>
      <c r="AQ81" s="15"/>
      <c r="AR81" s="15"/>
      <c r="AS81" s="15"/>
      <c r="AT81" s="15"/>
    </row>
    <row r="82" spans="1:46" ht="21" x14ac:dyDescent="0.25">
      <c r="A82" s="20"/>
      <c r="B82" s="74" t="s">
        <v>315</v>
      </c>
      <c r="C82" s="24" t="s">
        <v>829</v>
      </c>
      <c r="D82" s="24" t="s">
        <v>830</v>
      </c>
      <c r="E82" s="24"/>
      <c r="F82" s="19" t="s">
        <v>516</v>
      </c>
      <c r="G82" s="22">
        <v>9</v>
      </c>
      <c r="H82" s="19" t="s">
        <v>516</v>
      </c>
      <c r="I82" s="19" t="s">
        <v>522</v>
      </c>
      <c r="J82" s="19" t="s">
        <v>522</v>
      </c>
      <c r="K82" s="18" t="s">
        <v>831</v>
      </c>
      <c r="L82" s="18"/>
      <c r="M82" s="19" t="s">
        <v>516</v>
      </c>
      <c r="N82" s="19"/>
      <c r="O82" s="18" t="s">
        <v>832</v>
      </c>
      <c r="P82" s="16" t="s">
        <v>525</v>
      </c>
      <c r="AB82" s="21" t="s">
        <v>609</v>
      </c>
      <c r="AC82" s="21" t="s">
        <v>795</v>
      </c>
      <c r="AD82" s="71" t="s">
        <v>806</v>
      </c>
      <c r="AE82" s="21" t="s">
        <v>797</v>
      </c>
      <c r="AF82" s="21" t="s">
        <v>798</v>
      </c>
      <c r="AG82" s="21" t="s">
        <v>799</v>
      </c>
      <c r="AH82" s="21" t="s">
        <v>800</v>
      </c>
      <c r="AI82" s="72"/>
      <c r="AJ82" s="72"/>
      <c r="AK82" s="72"/>
      <c r="AL82" s="73" t="s">
        <v>833</v>
      </c>
      <c r="AM82" s="73" t="s">
        <v>834</v>
      </c>
      <c r="AN82" s="15" t="s">
        <v>835</v>
      </c>
      <c r="AO82" s="15"/>
      <c r="AP82" s="15"/>
      <c r="AQ82" s="15"/>
      <c r="AR82" s="15"/>
      <c r="AS82" s="15"/>
      <c r="AT82" s="15"/>
    </row>
    <row r="83" spans="1:46" ht="21" x14ac:dyDescent="0.25">
      <c r="A83" s="20"/>
      <c r="B83" s="74" t="s">
        <v>315</v>
      </c>
      <c r="C83" s="24"/>
      <c r="D83" s="24" t="s">
        <v>836</v>
      </c>
      <c r="E83" s="24"/>
      <c r="F83" s="19" t="s">
        <v>516</v>
      </c>
      <c r="G83" s="22">
        <v>1</v>
      </c>
      <c r="H83" s="19" t="s">
        <v>522</v>
      </c>
      <c r="I83" s="19" t="s">
        <v>522</v>
      </c>
      <c r="J83" s="19" t="s">
        <v>516</v>
      </c>
      <c r="K83" s="18"/>
      <c r="L83" s="18"/>
      <c r="M83" s="19" t="s">
        <v>522</v>
      </c>
      <c r="N83" s="19"/>
      <c r="O83" s="18" t="s">
        <v>837</v>
      </c>
      <c r="P83" s="16" t="s">
        <v>525</v>
      </c>
      <c r="AB83" s="21" t="s">
        <v>616</v>
      </c>
      <c r="AC83" s="21" t="s">
        <v>795</v>
      </c>
      <c r="AD83" s="71" t="s">
        <v>806</v>
      </c>
      <c r="AE83" s="21" t="s">
        <v>797</v>
      </c>
      <c r="AF83" s="21" t="s">
        <v>798</v>
      </c>
      <c r="AG83" s="21" t="s">
        <v>799</v>
      </c>
      <c r="AH83" s="21" t="s">
        <v>800</v>
      </c>
      <c r="AI83" s="72"/>
      <c r="AJ83" s="72"/>
      <c r="AK83" s="72"/>
      <c r="AL83" s="73" t="s">
        <v>838</v>
      </c>
      <c r="AM83" s="73" t="s">
        <v>839</v>
      </c>
      <c r="AN83" s="15" t="s">
        <v>840</v>
      </c>
      <c r="AO83" s="15"/>
      <c r="AP83" s="15"/>
      <c r="AQ83" s="15"/>
      <c r="AR83" s="15"/>
      <c r="AS83" s="15"/>
      <c r="AT83" s="15"/>
    </row>
    <row r="84" spans="1:46" ht="21" x14ac:dyDescent="0.25">
      <c r="A84" s="20"/>
      <c r="B84" s="74" t="s">
        <v>315</v>
      </c>
      <c r="C84" s="24" t="s">
        <v>752</v>
      </c>
      <c r="D84" s="24" t="s">
        <v>841</v>
      </c>
      <c r="E84" s="24"/>
      <c r="F84" s="19" t="s">
        <v>516</v>
      </c>
      <c r="G84" s="22">
        <v>4</v>
      </c>
      <c r="H84" s="19" t="s">
        <v>522</v>
      </c>
      <c r="I84" s="19" t="s">
        <v>522</v>
      </c>
      <c r="J84" s="19" t="s">
        <v>522</v>
      </c>
      <c r="K84" s="18"/>
      <c r="L84" s="18"/>
      <c r="M84" s="19" t="s">
        <v>516</v>
      </c>
      <c r="N84" s="19"/>
      <c r="O84" s="18">
        <v>45251</v>
      </c>
      <c r="P84" s="16" t="s">
        <v>525</v>
      </c>
      <c r="AB84" s="21" t="s">
        <v>616</v>
      </c>
      <c r="AC84" s="21" t="s">
        <v>795</v>
      </c>
      <c r="AD84" s="71" t="s">
        <v>806</v>
      </c>
      <c r="AE84" s="21" t="s">
        <v>797</v>
      </c>
      <c r="AF84" s="21" t="s">
        <v>798</v>
      </c>
      <c r="AG84" s="21" t="s">
        <v>799</v>
      </c>
      <c r="AH84" s="21" t="s">
        <v>800</v>
      </c>
      <c r="AI84" s="72"/>
      <c r="AJ84" s="72"/>
      <c r="AK84" s="72"/>
      <c r="AL84" s="85"/>
      <c r="AM84" s="73" t="s">
        <v>842</v>
      </c>
      <c r="AN84" s="15" t="s">
        <v>843</v>
      </c>
      <c r="AO84" s="15"/>
      <c r="AP84" s="15"/>
      <c r="AQ84" s="15"/>
      <c r="AR84" s="15"/>
      <c r="AS84" s="15"/>
      <c r="AT84" s="15"/>
    </row>
    <row r="85" spans="1:46" ht="21" x14ac:dyDescent="0.25">
      <c r="A85" s="20"/>
      <c r="B85" s="74"/>
      <c r="C85" s="24" t="s">
        <v>844</v>
      </c>
      <c r="D85" s="24" t="s">
        <v>845</v>
      </c>
      <c r="E85" s="24"/>
      <c r="F85" s="19" t="s">
        <v>516</v>
      </c>
      <c r="G85" s="22">
        <v>1</v>
      </c>
      <c r="H85" s="19" t="s">
        <v>522</v>
      </c>
      <c r="I85" s="19" t="s">
        <v>522</v>
      </c>
      <c r="J85" s="19" t="s">
        <v>522</v>
      </c>
      <c r="K85" s="18"/>
      <c r="L85" s="18"/>
      <c r="M85" s="19" t="s">
        <v>522</v>
      </c>
      <c r="N85" s="19"/>
      <c r="O85" s="18">
        <v>44678</v>
      </c>
      <c r="P85" s="16" t="s">
        <v>528</v>
      </c>
      <c r="AB85" s="21" t="s">
        <v>579</v>
      </c>
      <c r="AC85" s="21" t="s">
        <v>795</v>
      </c>
      <c r="AD85" s="71" t="s">
        <v>806</v>
      </c>
      <c r="AE85" s="21" t="s">
        <v>797</v>
      </c>
      <c r="AF85" s="21" t="s">
        <v>798</v>
      </c>
      <c r="AG85" s="21" t="s">
        <v>799</v>
      </c>
      <c r="AH85" s="21" t="s">
        <v>800</v>
      </c>
      <c r="AI85" s="72"/>
      <c r="AJ85" s="72"/>
      <c r="AK85" s="72"/>
      <c r="AL85" s="73" t="s">
        <v>846</v>
      </c>
      <c r="AM85" s="73" t="s">
        <v>847</v>
      </c>
      <c r="AN85" s="15"/>
      <c r="AO85" s="15"/>
      <c r="AP85" s="15"/>
      <c r="AQ85" s="15"/>
      <c r="AR85" s="15"/>
      <c r="AS85" s="15"/>
      <c r="AT85" s="15"/>
    </row>
    <row r="86" spans="1:46" ht="21" x14ac:dyDescent="0.25">
      <c r="A86" s="20"/>
      <c r="B86" s="74"/>
      <c r="C86" s="24" t="s">
        <v>848</v>
      </c>
      <c r="D86" s="24" t="s">
        <v>849</v>
      </c>
      <c r="E86" s="24" t="s">
        <v>850</v>
      </c>
      <c r="F86" s="19" t="s">
        <v>516</v>
      </c>
      <c r="G86" s="22">
        <v>2</v>
      </c>
      <c r="H86" s="19" t="s">
        <v>522</v>
      </c>
      <c r="I86" s="19" t="s">
        <v>516</v>
      </c>
      <c r="J86" s="19" t="s">
        <v>522</v>
      </c>
      <c r="K86" s="18"/>
      <c r="L86" s="18">
        <v>45552</v>
      </c>
      <c r="M86" s="19" t="s">
        <v>516</v>
      </c>
      <c r="N86" s="19"/>
      <c r="O86" s="18">
        <v>45273</v>
      </c>
      <c r="P86" s="16" t="s">
        <v>525</v>
      </c>
      <c r="Z86" s="70">
        <v>45552</v>
      </c>
      <c r="AB86" s="21" t="s">
        <v>609</v>
      </c>
      <c r="AC86" s="21" t="s">
        <v>795</v>
      </c>
      <c r="AD86" s="71" t="s">
        <v>851</v>
      </c>
      <c r="AE86" s="21" t="s">
        <v>797</v>
      </c>
      <c r="AF86" s="21" t="s">
        <v>798</v>
      </c>
      <c r="AG86" s="21" t="s">
        <v>799</v>
      </c>
      <c r="AH86" s="21" t="s">
        <v>800</v>
      </c>
      <c r="AI86" s="72"/>
      <c r="AJ86" s="72"/>
      <c r="AK86" s="72"/>
      <c r="AL86" s="73" t="s">
        <v>852</v>
      </c>
      <c r="AM86" s="73" t="s">
        <v>853</v>
      </c>
      <c r="AN86" s="15" t="s">
        <v>854</v>
      </c>
      <c r="AO86" s="15"/>
      <c r="AP86" s="15"/>
      <c r="AQ86" s="15"/>
      <c r="AR86" s="15"/>
      <c r="AS86" s="15"/>
      <c r="AT86" s="15"/>
    </row>
    <row r="87" spans="1:46" ht="21" x14ac:dyDescent="0.25">
      <c r="A87" s="20"/>
      <c r="B87" s="74" t="s">
        <v>315</v>
      </c>
      <c r="C87" s="24" t="s">
        <v>752</v>
      </c>
      <c r="D87" s="24" t="s">
        <v>855</v>
      </c>
      <c r="E87" s="24"/>
      <c r="F87" s="19" t="s">
        <v>516</v>
      </c>
      <c r="G87" s="22">
        <v>1</v>
      </c>
      <c r="H87" s="19" t="s">
        <v>522</v>
      </c>
      <c r="I87" s="19" t="s">
        <v>516</v>
      </c>
      <c r="J87" s="19" t="s">
        <v>522</v>
      </c>
      <c r="K87" s="18"/>
      <c r="L87" s="18"/>
      <c r="M87" s="19" t="s">
        <v>522</v>
      </c>
      <c r="N87" s="19"/>
      <c r="O87" s="18">
        <v>44965</v>
      </c>
      <c r="P87" s="16" t="s">
        <v>525</v>
      </c>
      <c r="AB87" s="21" t="s">
        <v>616</v>
      </c>
      <c r="AC87" s="21" t="s">
        <v>795</v>
      </c>
      <c r="AD87" s="71" t="s">
        <v>806</v>
      </c>
      <c r="AE87" s="21" t="s">
        <v>797</v>
      </c>
      <c r="AF87" s="21" t="s">
        <v>798</v>
      </c>
      <c r="AG87" s="21" t="s">
        <v>799</v>
      </c>
      <c r="AH87" s="21" t="s">
        <v>800</v>
      </c>
      <c r="AI87" s="72"/>
      <c r="AJ87" s="72"/>
      <c r="AK87" s="72"/>
      <c r="AL87" s="73" t="s">
        <v>856</v>
      </c>
      <c r="AM87" s="73" t="s">
        <v>857</v>
      </c>
      <c r="AN87" s="15" t="s">
        <v>858</v>
      </c>
      <c r="AO87" s="15"/>
      <c r="AP87" s="15"/>
      <c r="AQ87" s="15"/>
      <c r="AR87" s="15"/>
      <c r="AS87" s="15"/>
      <c r="AT87" s="15"/>
    </row>
    <row r="88" spans="1:46" ht="21" x14ac:dyDescent="0.25">
      <c r="A88" s="20"/>
      <c r="B88" s="74"/>
      <c r="C88" s="24" t="s">
        <v>859</v>
      </c>
      <c r="D88" s="24" t="s">
        <v>860</v>
      </c>
      <c r="E88" s="24"/>
      <c r="F88" s="19" t="s">
        <v>516</v>
      </c>
      <c r="G88" s="22">
        <v>1</v>
      </c>
      <c r="H88" s="19" t="s">
        <v>522</v>
      </c>
      <c r="I88" s="19" t="s">
        <v>516</v>
      </c>
      <c r="J88" s="19" t="s">
        <v>522</v>
      </c>
      <c r="K88" s="18"/>
      <c r="L88" s="18">
        <v>45545</v>
      </c>
      <c r="M88" s="19" t="s">
        <v>516</v>
      </c>
      <c r="N88" s="19"/>
      <c r="O88" s="18">
        <v>44600</v>
      </c>
      <c r="P88" s="16" t="s">
        <v>525</v>
      </c>
      <c r="Z88" s="70">
        <v>45545</v>
      </c>
      <c r="AB88" s="21" t="s">
        <v>609</v>
      </c>
      <c r="AC88" s="21" t="s">
        <v>795</v>
      </c>
      <c r="AD88" s="71" t="s">
        <v>796</v>
      </c>
      <c r="AE88" s="21" t="s">
        <v>797</v>
      </c>
      <c r="AF88" s="21" t="s">
        <v>798</v>
      </c>
      <c r="AG88" s="21" t="s">
        <v>799</v>
      </c>
      <c r="AH88" s="21" t="s">
        <v>800</v>
      </c>
      <c r="AI88" s="72"/>
      <c r="AJ88" s="72"/>
      <c r="AK88" s="72"/>
      <c r="AL88" s="73" t="s">
        <v>861</v>
      </c>
      <c r="AM88" s="73" t="s">
        <v>862</v>
      </c>
      <c r="AN88" s="15" t="s">
        <v>863</v>
      </c>
      <c r="AO88" s="15"/>
      <c r="AP88" s="15"/>
      <c r="AQ88" s="15"/>
      <c r="AR88" s="15"/>
      <c r="AS88" s="15"/>
      <c r="AT88" s="15"/>
    </row>
    <row r="89" spans="1:46" ht="21" x14ac:dyDescent="0.25">
      <c r="A89" s="20"/>
      <c r="B89" s="74" t="s">
        <v>315</v>
      </c>
      <c r="C89" s="24" t="s">
        <v>864</v>
      </c>
      <c r="D89" s="24" t="s">
        <v>865</v>
      </c>
      <c r="E89" s="24"/>
      <c r="F89" s="19" t="s">
        <v>516</v>
      </c>
      <c r="G89" s="22">
        <v>9</v>
      </c>
      <c r="H89" s="19" t="s">
        <v>516</v>
      </c>
      <c r="I89" s="19" t="s">
        <v>522</v>
      </c>
      <c r="J89" s="19" t="s">
        <v>522</v>
      </c>
      <c r="K89" s="18"/>
      <c r="L89" s="18"/>
      <c r="M89" s="19" t="s">
        <v>522</v>
      </c>
      <c r="N89" s="19"/>
      <c r="O89" s="18">
        <v>45727</v>
      </c>
      <c r="P89" s="16" t="s">
        <v>525</v>
      </c>
      <c r="Q89" s="70"/>
      <c r="AB89" s="21" t="s">
        <v>603</v>
      </c>
      <c r="AC89" s="21" t="s">
        <v>795</v>
      </c>
      <c r="AD89" s="71" t="s">
        <v>796</v>
      </c>
      <c r="AE89" s="21" t="s">
        <v>797</v>
      </c>
      <c r="AF89" s="21" t="s">
        <v>798</v>
      </c>
      <c r="AG89" s="21" t="s">
        <v>799</v>
      </c>
      <c r="AH89" s="21" t="s">
        <v>800</v>
      </c>
      <c r="AI89" s="72"/>
      <c r="AJ89" s="72"/>
      <c r="AK89" s="72"/>
      <c r="AL89" s="73" t="s">
        <v>866</v>
      </c>
      <c r="AM89" s="86" t="s">
        <v>867</v>
      </c>
      <c r="AN89" s="15" t="s">
        <v>868</v>
      </c>
      <c r="AO89" s="15"/>
      <c r="AP89" s="15"/>
      <c r="AQ89" s="15"/>
      <c r="AR89" s="15"/>
      <c r="AS89" s="15"/>
      <c r="AT89" s="15"/>
    </row>
    <row r="90" spans="1:46" ht="21" x14ac:dyDescent="0.25">
      <c r="A90" s="20"/>
      <c r="B90" s="74"/>
      <c r="C90" s="24" t="s">
        <v>859</v>
      </c>
      <c r="D90" s="24" t="s">
        <v>869</v>
      </c>
      <c r="E90" s="24" t="s">
        <v>870</v>
      </c>
      <c r="F90" s="19" t="s">
        <v>516</v>
      </c>
      <c r="G90" s="16"/>
      <c r="H90" s="19" t="s">
        <v>522</v>
      </c>
      <c r="I90" s="19" t="s">
        <v>516</v>
      </c>
      <c r="J90" s="19" t="s">
        <v>522</v>
      </c>
      <c r="K90" s="18"/>
      <c r="L90" s="18">
        <v>45558</v>
      </c>
      <c r="M90" s="19" t="s">
        <v>516</v>
      </c>
      <c r="N90" s="19"/>
      <c r="O90" s="18" t="s">
        <v>871</v>
      </c>
      <c r="P90" s="16" t="s">
        <v>525</v>
      </c>
      <c r="Z90" s="70">
        <v>45560</v>
      </c>
      <c r="AB90" s="21" t="s">
        <v>609</v>
      </c>
      <c r="AC90" s="21" t="s">
        <v>795</v>
      </c>
      <c r="AD90" s="71" t="s">
        <v>796</v>
      </c>
      <c r="AE90" s="21" t="s">
        <v>797</v>
      </c>
      <c r="AF90" s="21" t="s">
        <v>798</v>
      </c>
      <c r="AG90" s="21" t="s">
        <v>799</v>
      </c>
      <c r="AH90" s="21" t="s">
        <v>800</v>
      </c>
      <c r="AI90" s="72"/>
      <c r="AJ90" s="72"/>
      <c r="AK90" s="72"/>
      <c r="AL90" s="73" t="s">
        <v>872</v>
      </c>
      <c r="AM90" s="87" t="s">
        <v>873</v>
      </c>
      <c r="AN90" s="15" t="s">
        <v>874</v>
      </c>
      <c r="AO90" s="15"/>
      <c r="AP90" s="15"/>
      <c r="AQ90" s="15"/>
      <c r="AR90" s="15"/>
      <c r="AS90" s="15"/>
      <c r="AT90" s="15"/>
    </row>
    <row r="91" spans="1:46" ht="21" x14ac:dyDescent="0.25">
      <c r="A91" s="20"/>
      <c r="B91" s="74"/>
      <c r="C91" s="24" t="s">
        <v>875</v>
      </c>
      <c r="D91" s="24" t="s">
        <v>876</v>
      </c>
      <c r="E91" s="24"/>
      <c r="F91" s="19" t="s">
        <v>522</v>
      </c>
      <c r="G91" s="22"/>
      <c r="H91" s="19" t="s">
        <v>522</v>
      </c>
      <c r="I91" s="19" t="s">
        <v>522</v>
      </c>
      <c r="J91" s="19" t="s">
        <v>522</v>
      </c>
      <c r="K91" s="18"/>
      <c r="L91" s="18"/>
      <c r="M91" s="19" t="s">
        <v>522</v>
      </c>
      <c r="N91" s="19"/>
      <c r="O91" s="18">
        <v>45377</v>
      </c>
      <c r="P91" s="16" t="s">
        <v>520</v>
      </c>
      <c r="AB91" s="21" t="s">
        <v>603</v>
      </c>
      <c r="AC91" s="21" t="s">
        <v>740</v>
      </c>
      <c r="AD91" s="71" t="s">
        <v>796</v>
      </c>
      <c r="AE91" s="21" t="s">
        <v>797</v>
      </c>
      <c r="AF91" s="21" t="s">
        <v>798</v>
      </c>
      <c r="AG91" s="21" t="s">
        <v>799</v>
      </c>
      <c r="AH91" s="21" t="s">
        <v>800</v>
      </c>
      <c r="AI91" s="72"/>
      <c r="AJ91" s="72"/>
      <c r="AK91" s="72"/>
      <c r="AL91" s="73" t="s">
        <v>877</v>
      </c>
      <c r="AM91" s="73" t="s">
        <v>877</v>
      </c>
      <c r="AN91" s="15">
        <v>1376433150</v>
      </c>
      <c r="AO91" s="15"/>
      <c r="AP91" s="15"/>
      <c r="AQ91" s="15"/>
      <c r="AR91" s="15"/>
      <c r="AS91" s="15"/>
      <c r="AT91" s="15"/>
    </row>
    <row r="92" spans="1:46" ht="21" x14ac:dyDescent="0.25">
      <c r="A92" s="20"/>
      <c r="B92" s="74"/>
      <c r="C92" s="24" t="s">
        <v>875</v>
      </c>
      <c r="D92" s="24" t="s">
        <v>878</v>
      </c>
      <c r="E92" s="24"/>
      <c r="F92" s="19" t="s">
        <v>522</v>
      </c>
      <c r="G92" s="22">
        <v>3</v>
      </c>
      <c r="H92" s="19" t="s">
        <v>522</v>
      </c>
      <c r="I92" s="19" t="s">
        <v>522</v>
      </c>
      <c r="J92" s="19" t="s">
        <v>522</v>
      </c>
      <c r="K92" s="18"/>
      <c r="L92" s="18"/>
      <c r="M92" s="19" t="s">
        <v>522</v>
      </c>
      <c r="N92" s="19"/>
      <c r="O92" s="18" t="s">
        <v>879</v>
      </c>
      <c r="P92" s="16" t="s">
        <v>520</v>
      </c>
      <c r="AB92" s="21" t="s">
        <v>609</v>
      </c>
      <c r="AC92" s="21" t="s">
        <v>589</v>
      </c>
      <c r="AD92" s="71" t="s">
        <v>806</v>
      </c>
      <c r="AE92" s="21" t="s">
        <v>797</v>
      </c>
      <c r="AF92" s="21" t="s">
        <v>798</v>
      </c>
      <c r="AG92" s="21" t="s">
        <v>799</v>
      </c>
      <c r="AH92" s="21" t="s">
        <v>800</v>
      </c>
      <c r="AI92" s="72"/>
      <c r="AJ92" s="72"/>
      <c r="AK92" s="72"/>
      <c r="AL92" s="73" t="s">
        <v>880</v>
      </c>
      <c r="AM92" s="73" t="s">
        <v>881</v>
      </c>
      <c r="AN92" s="15" t="s">
        <v>882</v>
      </c>
      <c r="AO92" s="15"/>
      <c r="AP92" s="15"/>
      <c r="AQ92" s="15"/>
      <c r="AR92" s="15"/>
      <c r="AS92" s="15"/>
      <c r="AT92" s="15"/>
    </row>
    <row r="93" spans="1:46" ht="21" x14ac:dyDescent="0.25">
      <c r="A93" s="19"/>
      <c r="B93" s="19"/>
      <c r="C93" s="19"/>
      <c r="D93" s="79">
        <f>COUNTA(D76:D92)</f>
        <v>17</v>
      </c>
      <c r="E93" s="19"/>
      <c r="F93" s="19"/>
      <c r="G93" s="22"/>
      <c r="H93" s="19"/>
      <c r="I93" s="19"/>
      <c r="J93" s="19"/>
      <c r="K93" s="18"/>
      <c r="L93" s="18"/>
      <c r="M93" s="19"/>
      <c r="N93" s="19"/>
      <c r="O93" s="18"/>
      <c r="AB93" s="19"/>
      <c r="AC93" s="19"/>
      <c r="AD93" s="23"/>
      <c r="AE93" s="19"/>
      <c r="AF93" s="19"/>
      <c r="AG93" s="19"/>
      <c r="AH93" s="19"/>
      <c r="AI93" s="18"/>
      <c r="AJ93" s="18"/>
      <c r="AK93" s="18"/>
    </row>
    <row r="94" spans="1:46" ht="21" x14ac:dyDescent="0.25">
      <c r="A94" s="20" t="s">
        <v>883</v>
      </c>
      <c r="B94" s="74"/>
      <c r="C94" s="24"/>
      <c r="D94" s="24" t="s">
        <v>884</v>
      </c>
      <c r="E94" s="74"/>
      <c r="F94" s="24" t="s">
        <v>516</v>
      </c>
      <c r="G94" s="80">
        <v>6</v>
      </c>
      <c r="H94" s="24" t="s">
        <v>522</v>
      </c>
      <c r="I94" s="24" t="s">
        <v>516</v>
      </c>
      <c r="J94" s="24" t="s">
        <v>516</v>
      </c>
      <c r="K94" s="81" t="s">
        <v>885</v>
      </c>
      <c r="L94" s="81"/>
      <c r="M94" s="24" t="s">
        <v>516</v>
      </c>
      <c r="N94" s="24"/>
      <c r="O94" s="81" t="s">
        <v>886</v>
      </c>
      <c r="P94" s="82"/>
      <c r="Q94" s="82"/>
      <c r="R94" s="82"/>
      <c r="S94" s="82"/>
      <c r="T94" s="82"/>
      <c r="U94" s="82"/>
      <c r="V94" s="82"/>
      <c r="W94" s="82"/>
      <c r="X94" s="82"/>
      <c r="Y94" s="82"/>
      <c r="Z94" s="82"/>
      <c r="AA94" s="82"/>
      <c r="AB94" s="21" t="s">
        <v>588</v>
      </c>
      <c r="AC94" s="21" t="s">
        <v>887</v>
      </c>
      <c r="AD94" s="88" t="s">
        <v>888</v>
      </c>
      <c r="AE94" s="21" t="s">
        <v>889</v>
      </c>
      <c r="AF94" s="21" t="s">
        <v>798</v>
      </c>
      <c r="AG94" s="21" t="s">
        <v>890</v>
      </c>
      <c r="AH94" s="21" t="s">
        <v>800</v>
      </c>
      <c r="AI94" s="72"/>
      <c r="AJ94" s="72"/>
      <c r="AK94" s="72"/>
      <c r="AL94" s="73" t="s">
        <v>891</v>
      </c>
      <c r="AM94" s="73" t="s">
        <v>892</v>
      </c>
      <c r="AN94" s="15" t="s">
        <v>893</v>
      </c>
      <c r="AO94" s="15"/>
      <c r="AP94" s="15"/>
      <c r="AQ94" s="15"/>
      <c r="AR94" s="15"/>
      <c r="AS94" s="15"/>
      <c r="AT94" s="15"/>
    </row>
    <row r="95" spans="1:46" ht="21" x14ac:dyDescent="0.25">
      <c r="A95" s="20"/>
      <c r="B95" s="74" t="s">
        <v>369</v>
      </c>
      <c r="C95" s="24"/>
      <c r="D95" s="24" t="s">
        <v>894</v>
      </c>
      <c r="E95" s="24"/>
      <c r="F95" s="24" t="s">
        <v>516</v>
      </c>
      <c r="G95" s="80">
        <v>9</v>
      </c>
      <c r="H95" s="24" t="s">
        <v>516</v>
      </c>
      <c r="I95" s="24" t="s">
        <v>516</v>
      </c>
      <c r="J95" s="24" t="s">
        <v>516</v>
      </c>
      <c r="K95" s="81">
        <v>44460</v>
      </c>
      <c r="L95" s="81"/>
      <c r="M95" s="24" t="s">
        <v>516</v>
      </c>
      <c r="N95" s="24"/>
      <c r="O95" s="81" t="s">
        <v>895</v>
      </c>
      <c r="P95" s="82" t="s">
        <v>525</v>
      </c>
      <c r="Q95" s="82"/>
      <c r="R95" s="82"/>
      <c r="S95" s="82"/>
      <c r="T95" s="82"/>
      <c r="U95" s="82"/>
      <c r="V95" s="82"/>
      <c r="W95" s="82"/>
      <c r="X95" s="82"/>
      <c r="Y95" s="82"/>
      <c r="Z95" s="82"/>
      <c r="AA95" s="82"/>
      <c r="AB95" s="21" t="s">
        <v>616</v>
      </c>
      <c r="AC95" s="21" t="s">
        <v>887</v>
      </c>
      <c r="AD95" s="88" t="s">
        <v>888</v>
      </c>
      <c r="AE95" s="21" t="s">
        <v>889</v>
      </c>
      <c r="AF95" s="21" t="s">
        <v>798</v>
      </c>
      <c r="AG95" s="21" t="s">
        <v>890</v>
      </c>
      <c r="AH95" s="21" t="s">
        <v>800</v>
      </c>
      <c r="AI95" s="72"/>
      <c r="AJ95" s="72"/>
      <c r="AK95" s="72"/>
      <c r="AL95" s="75" t="s">
        <v>896</v>
      </c>
      <c r="AM95" s="75" t="s">
        <v>897</v>
      </c>
      <c r="AN95" s="15" t="s">
        <v>898</v>
      </c>
      <c r="AO95" s="15"/>
      <c r="AP95" s="15"/>
      <c r="AQ95" s="15"/>
      <c r="AR95" s="15"/>
      <c r="AS95" s="15"/>
      <c r="AT95" s="15"/>
    </row>
    <row r="96" spans="1:46" ht="21" x14ac:dyDescent="0.25">
      <c r="A96" s="20"/>
      <c r="B96" s="74" t="s">
        <v>369</v>
      </c>
      <c r="C96" s="24"/>
      <c r="D96" s="24" t="s">
        <v>899</v>
      </c>
      <c r="E96" s="24"/>
      <c r="F96" s="24" t="s">
        <v>516</v>
      </c>
      <c r="G96" s="80">
        <v>2</v>
      </c>
      <c r="H96" s="24" t="s">
        <v>522</v>
      </c>
      <c r="I96" s="24" t="s">
        <v>522</v>
      </c>
      <c r="J96" s="24" t="s">
        <v>516</v>
      </c>
      <c r="K96" s="81"/>
      <c r="L96" s="81"/>
      <c r="M96" s="24" t="s">
        <v>516</v>
      </c>
      <c r="N96" s="24"/>
      <c r="O96" s="81" t="s">
        <v>900</v>
      </c>
      <c r="P96" s="82" t="s">
        <v>525</v>
      </c>
      <c r="Q96" s="82"/>
      <c r="R96" s="82"/>
      <c r="S96" s="82"/>
      <c r="T96" s="82"/>
      <c r="U96" s="82"/>
      <c r="V96" s="82"/>
      <c r="W96" s="82"/>
      <c r="X96" s="82"/>
      <c r="Y96" s="82"/>
      <c r="Z96" s="82"/>
      <c r="AA96" s="82"/>
      <c r="AB96" s="21" t="s">
        <v>616</v>
      </c>
      <c r="AC96" s="21" t="s">
        <v>887</v>
      </c>
      <c r="AD96" s="88" t="s">
        <v>888</v>
      </c>
      <c r="AE96" s="21" t="s">
        <v>889</v>
      </c>
      <c r="AF96" s="21" t="s">
        <v>798</v>
      </c>
      <c r="AG96" s="21" t="s">
        <v>890</v>
      </c>
      <c r="AH96" s="21" t="s">
        <v>800</v>
      </c>
      <c r="AI96" s="72"/>
      <c r="AJ96" s="72"/>
      <c r="AK96" s="72"/>
      <c r="AL96" s="75" t="s">
        <v>901</v>
      </c>
      <c r="AM96" s="75" t="s">
        <v>902</v>
      </c>
      <c r="AN96" s="15" t="s">
        <v>903</v>
      </c>
      <c r="AO96" s="15"/>
      <c r="AP96" s="15"/>
      <c r="AQ96" s="15"/>
      <c r="AR96" s="15"/>
      <c r="AS96" s="15"/>
      <c r="AT96" s="15"/>
    </row>
    <row r="97" spans="1:46" ht="21" x14ac:dyDescent="0.25">
      <c r="A97" s="20"/>
      <c r="B97" s="74" t="s">
        <v>369</v>
      </c>
      <c r="C97" s="24"/>
      <c r="D97" s="24" t="s">
        <v>904</v>
      </c>
      <c r="E97" s="24"/>
      <c r="F97" s="24" t="s">
        <v>516</v>
      </c>
      <c r="G97" s="80">
        <v>9</v>
      </c>
      <c r="H97" s="24" t="s">
        <v>522</v>
      </c>
      <c r="I97" s="24" t="s">
        <v>522</v>
      </c>
      <c r="J97" s="24" t="s">
        <v>516</v>
      </c>
      <c r="K97" s="81"/>
      <c r="L97" s="81"/>
      <c r="M97" s="24" t="s">
        <v>516</v>
      </c>
      <c r="N97" s="24"/>
      <c r="O97" s="81" t="s">
        <v>905</v>
      </c>
      <c r="P97" s="82" t="s">
        <v>525</v>
      </c>
      <c r="Q97" s="82"/>
      <c r="R97" s="82"/>
      <c r="S97" s="82"/>
      <c r="T97" s="82"/>
      <c r="U97" s="82"/>
      <c r="V97" s="82"/>
      <c r="W97" s="82"/>
      <c r="X97" s="82"/>
      <c r="Y97" s="82"/>
      <c r="Z97" s="82"/>
      <c r="AA97" s="82"/>
      <c r="AB97" s="21" t="s">
        <v>616</v>
      </c>
      <c r="AC97" s="21" t="s">
        <v>887</v>
      </c>
      <c r="AD97" s="88" t="s">
        <v>888</v>
      </c>
      <c r="AE97" s="21" t="s">
        <v>889</v>
      </c>
      <c r="AF97" s="21" t="s">
        <v>798</v>
      </c>
      <c r="AG97" s="21" t="s">
        <v>890</v>
      </c>
      <c r="AH97" s="21" t="s">
        <v>800</v>
      </c>
      <c r="AI97" s="72"/>
      <c r="AJ97" s="72"/>
      <c r="AK97" s="72"/>
      <c r="AL97" s="75" t="s">
        <v>906</v>
      </c>
      <c r="AM97" s="75" t="s">
        <v>906</v>
      </c>
      <c r="AN97" s="15" t="s">
        <v>907</v>
      </c>
      <c r="AO97" s="15"/>
      <c r="AP97" s="15"/>
      <c r="AQ97" s="15"/>
      <c r="AR97" s="15"/>
      <c r="AS97" s="15"/>
      <c r="AT97" s="15"/>
    </row>
    <row r="98" spans="1:46" ht="21" x14ac:dyDescent="0.25">
      <c r="A98" s="20"/>
      <c r="B98" s="74" t="s">
        <v>908</v>
      </c>
      <c r="C98" s="24"/>
      <c r="D98" s="24" t="s">
        <v>909</v>
      </c>
      <c r="E98" s="24" t="s">
        <v>870</v>
      </c>
      <c r="F98" s="24" t="s">
        <v>516</v>
      </c>
      <c r="G98" s="80">
        <v>9</v>
      </c>
      <c r="H98" s="24" t="s">
        <v>516</v>
      </c>
      <c r="I98" s="24" t="s">
        <v>516</v>
      </c>
      <c r="J98" s="24" t="s">
        <v>516</v>
      </c>
      <c r="K98" s="81">
        <v>44510</v>
      </c>
      <c r="L98" s="81">
        <v>45610</v>
      </c>
      <c r="M98" s="24" t="s">
        <v>516</v>
      </c>
      <c r="N98" s="24"/>
      <c r="O98" s="81">
        <v>45329</v>
      </c>
      <c r="P98" s="82" t="s">
        <v>525</v>
      </c>
      <c r="Q98" s="82"/>
      <c r="R98" s="82"/>
      <c r="S98" s="82"/>
      <c r="T98" s="82"/>
      <c r="U98" s="82"/>
      <c r="V98" s="82"/>
      <c r="W98" s="82"/>
      <c r="X98" s="82"/>
      <c r="Y98" s="82"/>
      <c r="Z98" s="82"/>
      <c r="AA98" s="82"/>
      <c r="AB98" s="21" t="s">
        <v>579</v>
      </c>
      <c r="AC98" s="21" t="s">
        <v>887</v>
      </c>
      <c r="AD98" s="88" t="s">
        <v>888</v>
      </c>
      <c r="AE98" s="21" t="s">
        <v>889</v>
      </c>
      <c r="AF98" s="21" t="s">
        <v>798</v>
      </c>
      <c r="AG98" s="21" t="s">
        <v>890</v>
      </c>
      <c r="AH98" s="21" t="s">
        <v>800</v>
      </c>
      <c r="AI98" s="72"/>
      <c r="AJ98" s="72"/>
      <c r="AK98" s="72"/>
      <c r="AL98" s="75" t="s">
        <v>910</v>
      </c>
      <c r="AM98" s="75" t="s">
        <v>910</v>
      </c>
      <c r="AN98" s="15" t="s">
        <v>911</v>
      </c>
      <c r="AO98" s="15"/>
      <c r="AP98" s="15"/>
      <c r="AQ98" s="15"/>
      <c r="AR98" s="15"/>
      <c r="AS98" s="15"/>
      <c r="AT98" s="15"/>
    </row>
    <row r="99" spans="1:46" ht="21" x14ac:dyDescent="0.25">
      <c r="A99" s="20"/>
      <c r="B99" s="74" t="s">
        <v>369</v>
      </c>
      <c r="C99" s="24"/>
      <c r="D99" s="24" t="s">
        <v>912</v>
      </c>
      <c r="E99" s="24"/>
      <c r="F99" s="24" t="s">
        <v>516</v>
      </c>
      <c r="G99" s="80">
        <v>9</v>
      </c>
      <c r="H99" s="24" t="s">
        <v>516</v>
      </c>
      <c r="I99" s="24" t="s">
        <v>516</v>
      </c>
      <c r="J99" s="24" t="s">
        <v>516</v>
      </c>
      <c r="K99" s="81">
        <v>45071</v>
      </c>
      <c r="L99" s="81"/>
      <c r="M99" s="24" t="s">
        <v>522</v>
      </c>
      <c r="N99" s="24"/>
      <c r="O99" s="81">
        <v>45141</v>
      </c>
      <c r="P99" s="82" t="s">
        <v>525</v>
      </c>
      <c r="Q99" s="82"/>
      <c r="R99" s="82"/>
      <c r="S99" s="82"/>
      <c r="T99" s="82"/>
      <c r="U99" s="82"/>
      <c r="V99" s="82"/>
      <c r="W99" s="82"/>
      <c r="X99" s="82"/>
      <c r="Y99" s="82"/>
      <c r="Z99" s="82"/>
      <c r="AA99" s="82"/>
      <c r="AB99" s="21" t="s">
        <v>616</v>
      </c>
      <c r="AC99" s="21" t="s">
        <v>887</v>
      </c>
      <c r="AD99" s="88" t="s">
        <v>888</v>
      </c>
      <c r="AE99" s="21" t="s">
        <v>889</v>
      </c>
      <c r="AF99" s="21" t="s">
        <v>798</v>
      </c>
      <c r="AG99" s="21" t="s">
        <v>890</v>
      </c>
      <c r="AH99" s="21" t="s">
        <v>800</v>
      </c>
      <c r="AI99" s="72"/>
      <c r="AJ99" s="72"/>
      <c r="AK99" s="72"/>
      <c r="AL99" s="75" t="s">
        <v>913</v>
      </c>
      <c r="AM99" s="75" t="s">
        <v>914</v>
      </c>
      <c r="AN99" s="15" t="s">
        <v>915</v>
      </c>
      <c r="AO99" s="15"/>
      <c r="AP99" s="15"/>
      <c r="AQ99" s="15"/>
      <c r="AR99" s="15"/>
      <c r="AS99" s="15"/>
      <c r="AT99" s="15"/>
    </row>
    <row r="100" spans="1:46" ht="21" x14ac:dyDescent="0.25">
      <c r="A100" s="20"/>
      <c r="B100" s="74" t="s">
        <v>916</v>
      </c>
      <c r="C100" s="24"/>
      <c r="D100" s="24" t="s">
        <v>917</v>
      </c>
      <c r="E100" s="24"/>
      <c r="F100" s="24" t="s">
        <v>516</v>
      </c>
      <c r="G100" s="80">
        <v>2</v>
      </c>
      <c r="H100" s="24" t="s">
        <v>522</v>
      </c>
      <c r="I100" s="24" t="s">
        <v>522</v>
      </c>
      <c r="J100" s="24" t="s">
        <v>516</v>
      </c>
      <c r="K100" s="81"/>
      <c r="L100" s="81"/>
      <c r="M100" s="24" t="s">
        <v>522</v>
      </c>
      <c r="N100" s="24"/>
      <c r="O100" s="81" t="s">
        <v>918</v>
      </c>
      <c r="P100" s="82"/>
      <c r="Q100" s="82"/>
      <c r="R100" s="82"/>
      <c r="S100" s="82"/>
      <c r="T100" s="82"/>
      <c r="U100" s="82"/>
      <c r="V100" s="82"/>
      <c r="W100" s="82"/>
      <c r="X100" s="82"/>
      <c r="Y100" s="82"/>
      <c r="Z100" s="82"/>
      <c r="AA100" s="82"/>
      <c r="AB100" s="21" t="s">
        <v>616</v>
      </c>
      <c r="AC100" s="21" t="s">
        <v>887</v>
      </c>
      <c r="AD100" s="88" t="s">
        <v>888</v>
      </c>
      <c r="AE100" s="21" t="s">
        <v>889</v>
      </c>
      <c r="AF100" s="21" t="s">
        <v>798</v>
      </c>
      <c r="AG100" s="21" t="s">
        <v>890</v>
      </c>
      <c r="AH100" s="21" t="s">
        <v>800</v>
      </c>
      <c r="AI100" s="72"/>
      <c r="AJ100" s="72"/>
      <c r="AK100" s="72"/>
      <c r="AL100" s="73" t="s">
        <v>919</v>
      </c>
      <c r="AM100" s="73" t="s">
        <v>920</v>
      </c>
      <c r="AN100" s="15" t="s">
        <v>921</v>
      </c>
      <c r="AO100" s="15"/>
      <c r="AP100" s="15"/>
      <c r="AQ100" s="15"/>
      <c r="AR100" s="15"/>
      <c r="AS100" s="15"/>
      <c r="AT100" s="15"/>
    </row>
    <row r="101" spans="1:46" ht="21" x14ac:dyDescent="0.25">
      <c r="A101" s="20"/>
      <c r="B101" s="74"/>
      <c r="C101" s="24"/>
      <c r="D101" s="79">
        <f>COUNTA(D94:D100)</f>
        <v>7</v>
      </c>
      <c r="E101" s="74"/>
      <c r="F101" s="24"/>
      <c r="G101" s="80"/>
      <c r="H101" s="24"/>
      <c r="I101" s="24"/>
      <c r="J101" s="24"/>
      <c r="K101" s="81"/>
      <c r="L101" s="81"/>
      <c r="M101" s="24"/>
      <c r="N101" s="24"/>
      <c r="O101" s="81"/>
      <c r="P101" s="82"/>
      <c r="Q101" s="82"/>
      <c r="R101" s="82"/>
      <c r="S101" s="82"/>
      <c r="T101" s="82"/>
      <c r="U101" s="82"/>
      <c r="V101" s="82"/>
      <c r="W101" s="82"/>
      <c r="X101" s="82"/>
      <c r="Y101" s="82"/>
      <c r="Z101" s="82"/>
      <c r="AA101" s="82"/>
      <c r="AB101" s="21"/>
      <c r="AC101" s="21"/>
      <c r="AD101" s="71"/>
      <c r="AE101" s="21"/>
      <c r="AF101" s="21"/>
      <c r="AG101" s="21"/>
      <c r="AH101" s="21"/>
      <c r="AI101" s="72"/>
      <c r="AJ101" s="72"/>
      <c r="AK101" s="72"/>
      <c r="AL101" s="73"/>
      <c r="AM101" s="73"/>
      <c r="AN101" s="15"/>
      <c r="AO101" s="15"/>
      <c r="AP101" s="15"/>
      <c r="AQ101" s="15"/>
      <c r="AR101" s="15"/>
      <c r="AS101" s="15"/>
      <c r="AT101" s="15"/>
    </row>
    <row r="102" spans="1:46" ht="21" x14ac:dyDescent="0.25">
      <c r="A102" s="20" t="s">
        <v>922</v>
      </c>
      <c r="B102" s="74"/>
      <c r="C102" s="24"/>
      <c r="D102" s="24" t="s">
        <v>923</v>
      </c>
      <c r="E102" s="74"/>
      <c r="F102" s="24" t="s">
        <v>516</v>
      </c>
      <c r="G102" s="80">
        <v>2</v>
      </c>
      <c r="H102" s="24" t="s">
        <v>522</v>
      </c>
      <c r="I102" s="24" t="s">
        <v>522</v>
      </c>
      <c r="J102" s="24" t="s">
        <v>522</v>
      </c>
      <c r="K102" s="81"/>
      <c r="L102" s="81">
        <v>45580</v>
      </c>
      <c r="M102" s="24" t="s">
        <v>516</v>
      </c>
      <c r="N102" s="24"/>
      <c r="O102" s="81">
        <v>45370</v>
      </c>
      <c r="P102" s="82" t="s">
        <v>528</v>
      </c>
      <c r="Q102" s="82"/>
      <c r="R102" s="82"/>
      <c r="S102" s="82"/>
      <c r="T102" s="82"/>
      <c r="U102" s="82"/>
      <c r="V102" s="82"/>
      <c r="W102" s="82"/>
      <c r="X102" s="82"/>
      <c r="Y102" s="82"/>
      <c r="Z102" s="82"/>
      <c r="AA102" s="82"/>
      <c r="AB102" s="21" t="s">
        <v>609</v>
      </c>
      <c r="AC102" s="21" t="s">
        <v>887</v>
      </c>
      <c r="AD102" s="88" t="s">
        <v>924</v>
      </c>
      <c r="AE102" s="21" t="s">
        <v>672</v>
      </c>
      <c r="AF102" s="21" t="s">
        <v>925</v>
      </c>
      <c r="AG102" s="21" t="s">
        <v>890</v>
      </c>
      <c r="AH102" s="21" t="s">
        <v>926</v>
      </c>
      <c r="AI102" s="72"/>
      <c r="AJ102" s="72"/>
      <c r="AK102" s="72"/>
      <c r="AL102" s="75" t="s">
        <v>927</v>
      </c>
      <c r="AM102" s="75" t="s">
        <v>928</v>
      </c>
      <c r="AN102" s="15" t="s">
        <v>929</v>
      </c>
      <c r="AO102" s="15"/>
      <c r="AP102" s="15"/>
      <c r="AQ102" s="15"/>
      <c r="AR102" s="15"/>
      <c r="AS102" s="15"/>
      <c r="AT102" s="15"/>
    </row>
    <row r="103" spans="1:46" ht="21" x14ac:dyDescent="0.25">
      <c r="A103" s="20"/>
      <c r="B103" s="74" t="s">
        <v>930</v>
      </c>
      <c r="C103" s="24"/>
      <c r="D103" s="24" t="s">
        <v>931</v>
      </c>
      <c r="E103" s="24"/>
      <c r="F103" s="24" t="s">
        <v>516</v>
      </c>
      <c r="G103" s="80">
        <v>9</v>
      </c>
      <c r="H103" s="24" t="s">
        <v>516</v>
      </c>
      <c r="I103" s="24" t="s">
        <v>522</v>
      </c>
      <c r="J103" s="24" t="s">
        <v>932</v>
      </c>
      <c r="K103" s="81"/>
      <c r="L103" s="81"/>
      <c r="M103" s="24" t="s">
        <v>516</v>
      </c>
      <c r="N103" s="24"/>
      <c r="O103" s="81">
        <v>45433</v>
      </c>
      <c r="P103" s="82" t="s">
        <v>525</v>
      </c>
      <c r="Q103" s="82"/>
      <c r="R103" s="82"/>
      <c r="S103" s="82"/>
      <c r="T103" s="82"/>
      <c r="U103" s="82"/>
      <c r="V103" s="82"/>
      <c r="W103" s="82"/>
      <c r="X103" s="82"/>
      <c r="Y103" s="82"/>
      <c r="Z103" s="82"/>
      <c r="AA103" s="82"/>
      <c r="AB103" s="21" t="s">
        <v>616</v>
      </c>
      <c r="AC103" s="21" t="s">
        <v>933</v>
      </c>
      <c r="AD103" s="88" t="s">
        <v>924</v>
      </c>
      <c r="AE103" s="21" t="s">
        <v>672</v>
      </c>
      <c r="AF103" s="21" t="s">
        <v>925</v>
      </c>
      <c r="AG103" s="21" t="s">
        <v>890</v>
      </c>
      <c r="AH103" s="21" t="s">
        <v>926</v>
      </c>
      <c r="AI103" s="72"/>
      <c r="AJ103" s="72"/>
      <c r="AK103" s="72"/>
      <c r="AL103" s="73" t="s">
        <v>934</v>
      </c>
      <c r="AM103" s="73" t="s">
        <v>935</v>
      </c>
      <c r="AN103" s="15" t="s">
        <v>936</v>
      </c>
      <c r="AO103" s="15"/>
      <c r="AP103" s="15"/>
      <c r="AQ103" s="15"/>
      <c r="AR103" s="15"/>
      <c r="AS103" s="15"/>
      <c r="AT103" s="15"/>
    </row>
    <row r="104" spans="1:46" ht="21" x14ac:dyDescent="0.25">
      <c r="A104" s="20"/>
      <c r="B104" s="74" t="s">
        <v>279</v>
      </c>
      <c r="C104" s="24"/>
      <c r="D104" s="24" t="s">
        <v>937</v>
      </c>
      <c r="E104" s="24"/>
      <c r="F104" s="24" t="s">
        <v>522</v>
      </c>
      <c r="G104" s="80">
        <v>2</v>
      </c>
      <c r="H104" s="24" t="s">
        <v>522</v>
      </c>
      <c r="I104" s="24" t="s">
        <v>522</v>
      </c>
      <c r="J104" s="24" t="s">
        <v>522</v>
      </c>
      <c r="K104" s="81"/>
      <c r="L104" s="81"/>
      <c r="M104" s="24" t="s">
        <v>522</v>
      </c>
      <c r="N104" s="24"/>
      <c r="O104" s="81">
        <v>45188</v>
      </c>
      <c r="P104" s="82" t="s">
        <v>525</v>
      </c>
      <c r="Q104" s="82"/>
      <c r="R104" s="82"/>
      <c r="S104" s="82"/>
      <c r="T104" s="82"/>
      <c r="U104" s="82"/>
      <c r="V104" s="82"/>
      <c r="W104" s="82"/>
      <c r="X104" s="82"/>
      <c r="Y104" s="82"/>
      <c r="Z104" s="82"/>
      <c r="AA104" s="82"/>
      <c r="AB104" s="21" t="s">
        <v>603</v>
      </c>
      <c r="AC104" s="21" t="s">
        <v>887</v>
      </c>
      <c r="AD104" s="88" t="s">
        <v>938</v>
      </c>
      <c r="AE104" s="21" t="s">
        <v>672</v>
      </c>
      <c r="AF104" s="21" t="s">
        <v>925</v>
      </c>
      <c r="AG104" s="21" t="s">
        <v>890</v>
      </c>
      <c r="AH104" s="21" t="s">
        <v>926</v>
      </c>
      <c r="AI104" s="72"/>
      <c r="AJ104" s="72"/>
      <c r="AK104" s="72"/>
      <c r="AL104" s="73" t="s">
        <v>939</v>
      </c>
      <c r="AM104" s="73" t="s">
        <v>940</v>
      </c>
      <c r="AN104" s="15" t="s">
        <v>941</v>
      </c>
      <c r="AO104" s="15"/>
      <c r="AP104" s="15"/>
      <c r="AQ104" s="15"/>
      <c r="AR104" s="15"/>
      <c r="AS104" s="15"/>
      <c r="AT104" s="15"/>
    </row>
    <row r="105" spans="1:46" ht="21" x14ac:dyDescent="0.25">
      <c r="A105" s="20"/>
      <c r="B105" s="74" t="s">
        <v>279</v>
      </c>
      <c r="C105" s="24"/>
      <c r="D105" s="24" t="s">
        <v>942</v>
      </c>
      <c r="E105" s="24"/>
      <c r="F105" s="24" t="s">
        <v>522</v>
      </c>
      <c r="G105" s="80"/>
      <c r="H105" s="24" t="s">
        <v>522</v>
      </c>
      <c r="I105" s="24" t="s">
        <v>522</v>
      </c>
      <c r="J105" s="24" t="s">
        <v>522</v>
      </c>
      <c r="K105" s="81"/>
      <c r="L105" s="81"/>
      <c r="M105" s="24" t="s">
        <v>522</v>
      </c>
      <c r="N105" s="24"/>
      <c r="O105" s="81">
        <v>44467</v>
      </c>
      <c r="P105" s="82" t="s">
        <v>525</v>
      </c>
      <c r="Q105" s="82"/>
      <c r="R105" s="82"/>
      <c r="S105" s="82"/>
      <c r="T105" s="82"/>
      <c r="U105" s="82"/>
      <c r="V105" s="82"/>
      <c r="W105" s="82"/>
      <c r="X105" s="82"/>
      <c r="Y105" s="82"/>
      <c r="Z105" s="82"/>
      <c r="AA105" s="82"/>
      <c r="AB105" s="21" t="s">
        <v>579</v>
      </c>
      <c r="AC105" s="21" t="s">
        <v>887</v>
      </c>
      <c r="AD105" s="88" t="s">
        <v>924</v>
      </c>
      <c r="AE105" s="21" t="s">
        <v>672</v>
      </c>
      <c r="AF105" s="21" t="s">
        <v>925</v>
      </c>
      <c r="AG105" s="21" t="s">
        <v>890</v>
      </c>
      <c r="AH105" s="21" t="s">
        <v>926</v>
      </c>
      <c r="AI105" s="72"/>
      <c r="AJ105" s="72"/>
      <c r="AK105" s="72"/>
      <c r="AL105" s="87"/>
      <c r="AM105" s="87" t="s">
        <v>943</v>
      </c>
      <c r="AN105" s="15" t="s">
        <v>944</v>
      </c>
      <c r="AO105" s="15"/>
      <c r="AP105" s="15"/>
      <c r="AQ105" s="15"/>
      <c r="AR105" s="15"/>
      <c r="AS105" s="15"/>
      <c r="AT105" s="15"/>
    </row>
    <row r="106" spans="1:46" ht="21" x14ac:dyDescent="0.25">
      <c r="A106" s="20"/>
      <c r="B106" s="74" t="s">
        <v>279</v>
      </c>
      <c r="C106" s="24"/>
      <c r="D106" s="24" t="s">
        <v>945</v>
      </c>
      <c r="E106" s="24"/>
      <c r="F106" s="24" t="s">
        <v>522</v>
      </c>
      <c r="G106" s="80">
        <v>2</v>
      </c>
      <c r="H106" s="24" t="s">
        <v>522</v>
      </c>
      <c r="I106" s="24" t="s">
        <v>522</v>
      </c>
      <c r="J106" s="24" t="s">
        <v>522</v>
      </c>
      <c r="K106" s="81"/>
      <c r="L106" s="81"/>
      <c r="M106" s="24" t="s">
        <v>516</v>
      </c>
      <c r="N106" s="24"/>
      <c r="O106" s="81">
        <v>45449</v>
      </c>
      <c r="P106" s="82" t="s">
        <v>525</v>
      </c>
      <c r="Q106" s="82"/>
      <c r="R106" s="82"/>
      <c r="S106" s="82"/>
      <c r="T106" s="82"/>
      <c r="U106" s="82"/>
      <c r="V106" s="82"/>
      <c r="W106" s="82"/>
      <c r="X106" s="82"/>
      <c r="Y106" s="82"/>
      <c r="Z106" s="82"/>
      <c r="AA106" s="82"/>
      <c r="AB106" s="21" t="s">
        <v>603</v>
      </c>
      <c r="AC106" s="21" t="s">
        <v>933</v>
      </c>
      <c r="AD106" s="88" t="s">
        <v>938</v>
      </c>
      <c r="AE106" s="21" t="s">
        <v>672</v>
      </c>
      <c r="AF106" s="21" t="s">
        <v>925</v>
      </c>
      <c r="AG106" s="21" t="s">
        <v>890</v>
      </c>
      <c r="AH106" s="21" t="s">
        <v>926</v>
      </c>
      <c r="AI106" s="72"/>
      <c r="AJ106" s="72"/>
      <c r="AK106" s="72"/>
      <c r="AL106" s="73" t="s">
        <v>946</v>
      </c>
      <c r="AM106" s="73" t="s">
        <v>947</v>
      </c>
      <c r="AN106" s="15" t="s">
        <v>948</v>
      </c>
      <c r="AO106" s="15"/>
      <c r="AP106" s="15"/>
      <c r="AQ106" s="15"/>
      <c r="AR106" s="15"/>
      <c r="AS106" s="15"/>
      <c r="AT106" s="15"/>
    </row>
    <row r="107" spans="1:46" ht="21" x14ac:dyDescent="0.25">
      <c r="A107" s="20"/>
      <c r="B107" s="74" t="s">
        <v>930</v>
      </c>
      <c r="C107" s="24"/>
      <c r="D107" s="24" t="s">
        <v>949</v>
      </c>
      <c r="E107" s="24"/>
      <c r="F107" s="24" t="s">
        <v>522</v>
      </c>
      <c r="G107" s="80"/>
      <c r="H107" s="24" t="s">
        <v>522</v>
      </c>
      <c r="I107" s="24" t="s">
        <v>522</v>
      </c>
      <c r="J107" s="24" t="s">
        <v>522</v>
      </c>
      <c r="K107" s="81">
        <v>45035</v>
      </c>
      <c r="L107" s="81"/>
      <c r="M107" s="24" t="s">
        <v>516</v>
      </c>
      <c r="N107" s="24"/>
      <c r="O107" s="81">
        <v>45084</v>
      </c>
      <c r="P107" s="82" t="s">
        <v>528</v>
      </c>
      <c r="Q107" s="82"/>
      <c r="R107" s="82"/>
      <c r="S107" s="82"/>
      <c r="T107" s="82"/>
      <c r="U107" s="82"/>
      <c r="V107" s="82"/>
      <c r="W107" s="82"/>
      <c r="X107" s="82"/>
      <c r="Y107" s="82"/>
      <c r="Z107" s="82"/>
      <c r="AA107" s="82"/>
      <c r="AB107" s="21" t="s">
        <v>616</v>
      </c>
      <c r="AC107" s="21" t="s">
        <v>887</v>
      </c>
      <c r="AD107" s="88" t="s">
        <v>938</v>
      </c>
      <c r="AE107" s="21" t="s">
        <v>672</v>
      </c>
      <c r="AF107" s="21" t="s">
        <v>925</v>
      </c>
      <c r="AG107" s="21" t="s">
        <v>890</v>
      </c>
      <c r="AH107" s="21" t="s">
        <v>926</v>
      </c>
      <c r="AI107" s="72"/>
      <c r="AJ107" s="72"/>
      <c r="AK107" s="72"/>
      <c r="AL107" s="73" t="s">
        <v>950</v>
      </c>
      <c r="AM107" s="73" t="s">
        <v>951</v>
      </c>
      <c r="AN107" s="15" t="s">
        <v>952</v>
      </c>
      <c r="AO107" s="15"/>
      <c r="AP107" s="15"/>
      <c r="AQ107" s="15"/>
      <c r="AR107" s="15"/>
      <c r="AS107" s="15"/>
      <c r="AT107" s="15"/>
    </row>
    <row r="108" spans="1:46" ht="21" x14ac:dyDescent="0.25">
      <c r="A108" s="20"/>
      <c r="B108" s="74"/>
      <c r="C108" s="24"/>
      <c r="D108" s="24" t="s">
        <v>953</v>
      </c>
      <c r="E108" s="24"/>
      <c r="F108" s="24" t="s">
        <v>522</v>
      </c>
      <c r="G108" s="80"/>
      <c r="H108" s="24" t="s">
        <v>522</v>
      </c>
      <c r="I108" s="24" t="s">
        <v>522</v>
      </c>
      <c r="J108" s="24" t="s">
        <v>516</v>
      </c>
      <c r="K108" s="81"/>
      <c r="L108" s="81"/>
      <c r="M108" s="24" t="s">
        <v>516</v>
      </c>
      <c r="N108" s="24"/>
      <c r="O108" s="81">
        <v>44831</v>
      </c>
      <c r="P108" s="82" t="s">
        <v>525</v>
      </c>
      <c r="Q108" s="82"/>
      <c r="R108" s="82"/>
      <c r="S108" s="82"/>
      <c r="T108" s="82"/>
      <c r="U108" s="82"/>
      <c r="V108" s="82"/>
      <c r="W108" s="82"/>
      <c r="X108" s="82"/>
      <c r="Y108" s="82"/>
      <c r="Z108" s="82"/>
      <c r="AA108" s="82"/>
      <c r="AB108" s="21" t="s">
        <v>603</v>
      </c>
      <c r="AC108" s="21" t="s">
        <v>933</v>
      </c>
      <c r="AD108" s="88" t="s">
        <v>938</v>
      </c>
      <c r="AE108" s="21" t="s">
        <v>672</v>
      </c>
      <c r="AF108" s="21" t="s">
        <v>925</v>
      </c>
      <c r="AG108" s="21" t="s">
        <v>890</v>
      </c>
      <c r="AH108" s="21" t="s">
        <v>926</v>
      </c>
      <c r="AI108" s="72"/>
      <c r="AJ108" s="72"/>
      <c r="AK108" s="72"/>
      <c r="AL108" s="78" t="s">
        <v>954</v>
      </c>
      <c r="AM108" s="75" t="s">
        <v>955</v>
      </c>
      <c r="AN108" s="15" t="s">
        <v>956</v>
      </c>
      <c r="AO108" s="15"/>
      <c r="AP108" s="15"/>
      <c r="AQ108" s="15"/>
      <c r="AR108" s="15"/>
      <c r="AS108" s="15"/>
      <c r="AT108" s="15"/>
    </row>
    <row r="109" spans="1:46" ht="21" x14ac:dyDescent="0.25">
      <c r="A109" s="20"/>
      <c r="B109" s="74"/>
      <c r="C109" s="24"/>
      <c r="D109" s="24" t="s">
        <v>957</v>
      </c>
      <c r="E109" s="24"/>
      <c r="F109" s="24" t="s">
        <v>522</v>
      </c>
      <c r="G109" s="80">
        <v>2</v>
      </c>
      <c r="H109" s="24" t="s">
        <v>522</v>
      </c>
      <c r="I109" s="24" t="s">
        <v>522</v>
      </c>
      <c r="J109" s="24" t="s">
        <v>522</v>
      </c>
      <c r="K109" s="81"/>
      <c r="L109" s="81"/>
      <c r="M109" s="24" t="s">
        <v>516</v>
      </c>
      <c r="N109" s="24"/>
      <c r="O109" s="81">
        <v>43628</v>
      </c>
      <c r="P109" s="82" t="s">
        <v>525</v>
      </c>
      <c r="Q109" s="82"/>
      <c r="R109" s="82"/>
      <c r="S109" s="82"/>
      <c r="T109" s="82"/>
      <c r="U109" s="82"/>
      <c r="V109" s="82"/>
      <c r="W109" s="82"/>
      <c r="X109" s="82"/>
      <c r="Y109" s="82"/>
      <c r="Z109" s="82"/>
      <c r="AA109" s="82"/>
      <c r="AB109" s="21" t="s">
        <v>603</v>
      </c>
      <c r="AC109" s="21" t="s">
        <v>933</v>
      </c>
      <c r="AD109" s="88" t="s">
        <v>938</v>
      </c>
      <c r="AE109" s="21" t="s">
        <v>672</v>
      </c>
      <c r="AF109" s="21" t="s">
        <v>925</v>
      </c>
      <c r="AG109" s="21" t="s">
        <v>890</v>
      </c>
      <c r="AH109" s="21" t="s">
        <v>926</v>
      </c>
      <c r="AI109" s="72"/>
      <c r="AJ109" s="72"/>
      <c r="AK109" s="72"/>
      <c r="AL109" s="75" t="s">
        <v>958</v>
      </c>
      <c r="AM109" s="75" t="s">
        <v>959</v>
      </c>
      <c r="AN109" s="15" t="s">
        <v>960</v>
      </c>
      <c r="AO109" s="15"/>
      <c r="AP109" s="15"/>
      <c r="AQ109" s="15"/>
      <c r="AR109" s="15"/>
      <c r="AS109" s="15"/>
      <c r="AT109" s="15"/>
    </row>
    <row r="110" spans="1:46" ht="21" x14ac:dyDescent="0.25">
      <c r="A110" s="20"/>
      <c r="B110" s="74" t="s">
        <v>279</v>
      </c>
      <c r="C110" s="24"/>
      <c r="D110" s="24" t="s">
        <v>961</v>
      </c>
      <c r="E110" s="24"/>
      <c r="F110" s="24" t="s">
        <v>516</v>
      </c>
      <c r="G110" s="80">
        <v>2</v>
      </c>
      <c r="H110" s="24" t="s">
        <v>522</v>
      </c>
      <c r="I110" s="24" t="s">
        <v>522</v>
      </c>
      <c r="J110" s="24" t="s">
        <v>516</v>
      </c>
      <c r="K110" s="81"/>
      <c r="L110" s="81"/>
      <c r="M110" s="24" t="s">
        <v>516</v>
      </c>
      <c r="N110" s="24"/>
      <c r="O110" s="81">
        <v>44957</v>
      </c>
      <c r="P110" s="82" t="s">
        <v>525</v>
      </c>
      <c r="Q110" s="82"/>
      <c r="R110" s="82"/>
      <c r="S110" s="82"/>
      <c r="T110" s="82"/>
      <c r="U110" s="82"/>
      <c r="V110" s="82"/>
      <c r="W110" s="82"/>
      <c r="X110" s="82"/>
      <c r="Y110" s="82"/>
      <c r="Z110" s="82"/>
      <c r="AA110" s="82"/>
      <c r="AB110" s="21" t="s">
        <v>603</v>
      </c>
      <c r="AC110" s="21" t="s">
        <v>933</v>
      </c>
      <c r="AD110" s="88" t="s">
        <v>938</v>
      </c>
      <c r="AE110" s="21" t="s">
        <v>672</v>
      </c>
      <c r="AF110" s="21" t="s">
        <v>925</v>
      </c>
      <c r="AG110" s="21" t="s">
        <v>890</v>
      </c>
      <c r="AH110" s="21" t="s">
        <v>926</v>
      </c>
      <c r="AI110" s="72"/>
      <c r="AJ110" s="72"/>
      <c r="AK110" s="72"/>
      <c r="AL110" s="73" t="s">
        <v>962</v>
      </c>
      <c r="AM110" s="73" t="s">
        <v>963</v>
      </c>
      <c r="AN110" s="15" t="s">
        <v>964</v>
      </c>
      <c r="AO110" s="15"/>
      <c r="AP110" s="15"/>
      <c r="AQ110" s="15"/>
      <c r="AR110" s="15"/>
      <c r="AS110" s="15"/>
      <c r="AT110" s="15"/>
    </row>
    <row r="111" spans="1:46" ht="21" x14ac:dyDescent="0.25">
      <c r="A111" s="20"/>
      <c r="B111" s="74"/>
      <c r="C111" s="24"/>
      <c r="D111" s="79">
        <f>COUNTA(D102:D109)</f>
        <v>8</v>
      </c>
      <c r="E111" s="74"/>
      <c r="F111" s="24"/>
      <c r="G111" s="80"/>
      <c r="H111" s="24"/>
      <c r="I111" s="24"/>
      <c r="J111" s="24"/>
      <c r="K111" s="81"/>
      <c r="L111" s="81"/>
      <c r="M111" s="24"/>
      <c r="N111" s="24"/>
      <c r="O111" s="81"/>
      <c r="P111" s="82"/>
      <c r="Q111" s="82"/>
      <c r="R111" s="82"/>
      <c r="S111" s="82"/>
      <c r="T111" s="82"/>
      <c r="U111" s="82"/>
      <c r="V111" s="82"/>
      <c r="W111" s="82"/>
      <c r="X111" s="82"/>
      <c r="Y111" s="82"/>
      <c r="Z111" s="82"/>
      <c r="AA111" s="82"/>
      <c r="AB111" s="21"/>
      <c r="AC111" s="21"/>
      <c r="AD111" s="71"/>
      <c r="AE111" s="21"/>
      <c r="AF111" s="21"/>
      <c r="AG111" s="21"/>
      <c r="AH111" s="21"/>
      <c r="AI111" s="72"/>
      <c r="AJ111" s="18"/>
      <c r="AK111" s="72"/>
      <c r="AL111" s="73"/>
      <c r="AM111" s="73"/>
      <c r="AN111" s="15"/>
      <c r="AO111" s="15"/>
      <c r="AP111" s="15"/>
      <c r="AQ111" s="15"/>
      <c r="AR111" s="15"/>
      <c r="AS111" s="15"/>
      <c r="AT111" s="15"/>
    </row>
    <row r="112" spans="1:46" ht="42" x14ac:dyDescent="0.25">
      <c r="A112" s="20" t="s">
        <v>965</v>
      </c>
      <c r="B112" s="74"/>
      <c r="C112" s="24"/>
      <c r="D112" s="24" t="s">
        <v>966</v>
      </c>
      <c r="E112" s="24" t="s">
        <v>967</v>
      </c>
      <c r="F112" s="19" t="s">
        <v>522</v>
      </c>
      <c r="G112" s="22">
        <v>2</v>
      </c>
      <c r="H112" s="19" t="s">
        <v>522</v>
      </c>
      <c r="I112" s="19" t="s">
        <v>522</v>
      </c>
      <c r="J112" s="19" t="s">
        <v>522</v>
      </c>
      <c r="K112" s="18"/>
      <c r="L112" s="18"/>
      <c r="M112" s="19" t="s">
        <v>522</v>
      </c>
      <c r="N112" s="19"/>
      <c r="O112" s="18">
        <v>43081</v>
      </c>
      <c r="P112" s="16" t="s">
        <v>525</v>
      </c>
      <c r="AB112" s="19" t="s">
        <v>579</v>
      </c>
      <c r="AC112" s="21" t="s">
        <v>968</v>
      </c>
      <c r="AD112" s="71" t="s">
        <v>969</v>
      </c>
      <c r="AE112" s="21" t="s">
        <v>970</v>
      </c>
      <c r="AF112" s="21" t="s">
        <v>971</v>
      </c>
      <c r="AG112" s="21" t="s">
        <v>972</v>
      </c>
      <c r="AH112" s="21" t="s">
        <v>926</v>
      </c>
      <c r="AI112" s="72"/>
      <c r="AJ112" s="72"/>
      <c r="AK112" s="72"/>
      <c r="AL112" s="89"/>
      <c r="AM112" s="89" t="s">
        <v>973</v>
      </c>
      <c r="AN112" s="90"/>
      <c r="AO112" s="90"/>
      <c r="AP112" s="90"/>
      <c r="AQ112" s="90"/>
      <c r="AR112" s="90"/>
      <c r="AS112" s="90"/>
      <c r="AT112" s="90"/>
    </row>
    <row r="113" spans="1:46" ht="21" x14ac:dyDescent="0.25">
      <c r="A113" s="20"/>
      <c r="B113" s="74"/>
      <c r="C113" s="24"/>
      <c r="D113" s="24" t="s">
        <v>974</v>
      </c>
      <c r="E113" s="74" t="s">
        <v>975</v>
      </c>
      <c r="F113" s="19" t="s">
        <v>522</v>
      </c>
      <c r="G113" s="22">
        <v>1</v>
      </c>
      <c r="H113" s="19" t="s">
        <v>522</v>
      </c>
      <c r="I113" s="19" t="s">
        <v>522</v>
      </c>
      <c r="J113" s="19" t="s">
        <v>516</v>
      </c>
      <c r="K113" s="18"/>
      <c r="L113" s="18"/>
      <c r="M113" s="19" t="s">
        <v>516</v>
      </c>
      <c r="N113" s="19"/>
      <c r="O113" s="18" t="s">
        <v>976</v>
      </c>
      <c r="P113" s="16" t="s">
        <v>525</v>
      </c>
      <c r="AB113" s="21" t="s">
        <v>588</v>
      </c>
      <c r="AC113" s="21" t="s">
        <v>933</v>
      </c>
      <c r="AD113" s="71" t="s">
        <v>977</v>
      </c>
      <c r="AE113" s="21" t="s">
        <v>970</v>
      </c>
      <c r="AF113" s="21" t="s">
        <v>925</v>
      </c>
      <c r="AG113" s="21" t="s">
        <v>972</v>
      </c>
      <c r="AH113" s="21" t="s">
        <v>926</v>
      </c>
      <c r="AI113" s="72"/>
      <c r="AJ113" s="72"/>
      <c r="AK113" s="72"/>
      <c r="AL113" s="89" t="s">
        <v>978</v>
      </c>
      <c r="AM113" s="89" t="s">
        <v>979</v>
      </c>
      <c r="AN113" s="15" t="s">
        <v>980</v>
      </c>
      <c r="AO113" s="15"/>
      <c r="AP113" s="15"/>
      <c r="AQ113" s="15"/>
      <c r="AR113" s="15"/>
      <c r="AS113" s="15"/>
      <c r="AT113" s="15"/>
    </row>
    <row r="114" spans="1:46" ht="21" x14ac:dyDescent="0.25">
      <c r="A114" s="20"/>
      <c r="B114" s="74" t="s">
        <v>981</v>
      </c>
      <c r="C114" s="24"/>
      <c r="D114" s="24" t="s">
        <v>982</v>
      </c>
      <c r="E114" s="74"/>
      <c r="F114" s="19" t="s">
        <v>522</v>
      </c>
      <c r="G114" s="22"/>
      <c r="H114" s="19" t="s">
        <v>522</v>
      </c>
      <c r="I114" s="19" t="s">
        <v>522</v>
      </c>
      <c r="J114" s="19" t="s">
        <v>522</v>
      </c>
      <c r="K114" s="18"/>
      <c r="L114" s="18"/>
      <c r="M114" s="19" t="s">
        <v>516</v>
      </c>
      <c r="N114" s="19"/>
      <c r="O114" s="18">
        <v>45587</v>
      </c>
      <c r="P114" s="16" t="s">
        <v>525</v>
      </c>
      <c r="AB114" s="21" t="s">
        <v>588</v>
      </c>
      <c r="AC114" s="21" t="s">
        <v>983</v>
      </c>
      <c r="AD114" s="71" t="s">
        <v>969</v>
      </c>
      <c r="AE114" s="21" t="s">
        <v>970</v>
      </c>
      <c r="AF114" s="21" t="s">
        <v>925</v>
      </c>
      <c r="AG114" s="21" t="s">
        <v>972</v>
      </c>
      <c r="AH114" s="21" t="s">
        <v>926</v>
      </c>
      <c r="AI114" s="18"/>
      <c r="AJ114" s="72"/>
      <c r="AK114" s="72"/>
      <c r="AL114" s="73" t="s">
        <v>984</v>
      </c>
      <c r="AM114" s="73"/>
      <c r="AN114" s="15" t="s">
        <v>985</v>
      </c>
      <c r="AO114" s="15"/>
      <c r="AP114" s="15"/>
      <c r="AQ114" s="15"/>
      <c r="AR114" s="15"/>
      <c r="AS114" s="15"/>
      <c r="AT114" s="15"/>
    </row>
    <row r="115" spans="1:46" ht="21" x14ac:dyDescent="0.25">
      <c r="A115" s="20"/>
      <c r="B115" s="74" t="s">
        <v>986</v>
      </c>
      <c r="C115" s="24"/>
      <c r="D115" s="24" t="s">
        <v>987</v>
      </c>
      <c r="E115" s="24"/>
      <c r="F115" s="19" t="s">
        <v>516</v>
      </c>
      <c r="G115" s="22">
        <v>9</v>
      </c>
      <c r="H115" s="19" t="s">
        <v>522</v>
      </c>
      <c r="I115" s="19" t="s">
        <v>522</v>
      </c>
      <c r="J115" s="19" t="s">
        <v>522</v>
      </c>
      <c r="K115" s="18" t="s">
        <v>988</v>
      </c>
      <c r="L115" s="18"/>
      <c r="M115" s="19" t="s">
        <v>516</v>
      </c>
      <c r="N115" s="19"/>
      <c r="O115" s="18">
        <v>45692</v>
      </c>
      <c r="P115" s="16" t="s">
        <v>525</v>
      </c>
      <c r="AB115" s="21" t="s">
        <v>609</v>
      </c>
      <c r="AC115" s="21" t="s">
        <v>933</v>
      </c>
      <c r="AD115" s="71" t="s">
        <v>969</v>
      </c>
      <c r="AE115" s="21" t="s">
        <v>970</v>
      </c>
      <c r="AF115" s="21" t="s">
        <v>925</v>
      </c>
      <c r="AG115" s="21" t="s">
        <v>972</v>
      </c>
      <c r="AH115" s="21" t="s">
        <v>926</v>
      </c>
      <c r="AI115" s="72"/>
      <c r="AJ115" s="70"/>
      <c r="AK115" s="72"/>
      <c r="AL115" s="89" t="s">
        <v>989</v>
      </c>
      <c r="AM115" s="78" t="s">
        <v>990</v>
      </c>
      <c r="AN115" s="16" t="s">
        <v>991</v>
      </c>
    </row>
    <row r="116" spans="1:46" ht="21" x14ac:dyDescent="0.25">
      <c r="A116" s="20"/>
      <c r="B116" s="74" t="s">
        <v>986</v>
      </c>
      <c r="C116" s="24"/>
      <c r="D116" s="24" t="s">
        <v>992</v>
      </c>
      <c r="E116" s="24"/>
      <c r="F116" s="19" t="s">
        <v>522</v>
      </c>
      <c r="G116" s="22"/>
      <c r="H116" s="19" t="s">
        <v>522</v>
      </c>
      <c r="I116" s="19" t="s">
        <v>522</v>
      </c>
      <c r="J116" s="19" t="s">
        <v>522</v>
      </c>
      <c r="K116" s="18"/>
      <c r="L116" s="18"/>
      <c r="M116" s="19" t="s">
        <v>516</v>
      </c>
      <c r="N116" s="19"/>
      <c r="O116" s="18">
        <v>43475</v>
      </c>
      <c r="P116" s="16" t="s">
        <v>525</v>
      </c>
      <c r="AB116" s="21" t="s">
        <v>609</v>
      </c>
      <c r="AC116" s="21" t="s">
        <v>933</v>
      </c>
      <c r="AD116" s="71" t="s">
        <v>969</v>
      </c>
      <c r="AE116" s="21" t="s">
        <v>970</v>
      </c>
      <c r="AF116" s="21" t="s">
        <v>925</v>
      </c>
      <c r="AG116" s="21" t="s">
        <v>972</v>
      </c>
      <c r="AH116" s="21" t="s">
        <v>926</v>
      </c>
      <c r="AI116" s="72"/>
      <c r="AJ116" s="72"/>
      <c r="AK116" s="72"/>
      <c r="AL116" s="89" t="s">
        <v>993</v>
      </c>
      <c r="AM116" s="83" t="s">
        <v>994</v>
      </c>
      <c r="AN116" s="15" t="s">
        <v>995</v>
      </c>
      <c r="AO116" s="15"/>
      <c r="AP116" s="15"/>
      <c r="AQ116" s="15"/>
      <c r="AR116" s="15"/>
      <c r="AS116" s="15"/>
      <c r="AT116" s="15"/>
    </row>
    <row r="117" spans="1:46" ht="21" x14ac:dyDescent="0.25">
      <c r="A117" s="20"/>
      <c r="B117" s="74" t="s">
        <v>986</v>
      </c>
      <c r="C117" s="24"/>
      <c r="D117" s="24" t="s">
        <v>996</v>
      </c>
      <c r="E117" s="24"/>
      <c r="F117" s="19" t="s">
        <v>516</v>
      </c>
      <c r="G117" s="22">
        <v>7</v>
      </c>
      <c r="H117" s="19" t="s">
        <v>522</v>
      </c>
      <c r="I117" s="19" t="s">
        <v>522</v>
      </c>
      <c r="J117" s="19" t="s">
        <v>516</v>
      </c>
      <c r="K117" s="18"/>
      <c r="L117" s="18"/>
      <c r="M117" s="19" t="s">
        <v>516</v>
      </c>
      <c r="N117" s="19"/>
      <c r="O117" s="18" t="s">
        <v>997</v>
      </c>
      <c r="P117" s="16" t="s">
        <v>520</v>
      </c>
      <c r="AB117" s="21" t="s">
        <v>616</v>
      </c>
      <c r="AC117" s="21" t="s">
        <v>933</v>
      </c>
      <c r="AD117" s="71" t="s">
        <v>969</v>
      </c>
      <c r="AE117" s="21" t="s">
        <v>970</v>
      </c>
      <c r="AF117" s="21" t="s">
        <v>925</v>
      </c>
      <c r="AG117" s="21" t="s">
        <v>972</v>
      </c>
      <c r="AH117" s="21" t="s">
        <v>926</v>
      </c>
      <c r="AI117" s="72"/>
      <c r="AJ117" s="72"/>
      <c r="AK117" s="72"/>
      <c r="AL117" s="89" t="s">
        <v>998</v>
      </c>
      <c r="AM117" s="83" t="s">
        <v>999</v>
      </c>
      <c r="AN117" s="15" t="s">
        <v>1000</v>
      </c>
      <c r="AO117" s="15"/>
      <c r="AP117" s="15"/>
      <c r="AQ117" s="15"/>
      <c r="AR117" s="15"/>
      <c r="AS117" s="15"/>
      <c r="AT117" s="15"/>
    </row>
    <row r="118" spans="1:46" ht="21" x14ac:dyDescent="0.25">
      <c r="A118" s="20"/>
      <c r="B118" s="74" t="s">
        <v>1001</v>
      </c>
      <c r="C118" s="24"/>
      <c r="D118" s="24" t="s">
        <v>1002</v>
      </c>
      <c r="E118" s="24"/>
      <c r="F118" s="19" t="s">
        <v>516</v>
      </c>
      <c r="G118" s="22">
        <v>9</v>
      </c>
      <c r="H118" s="19" t="s">
        <v>516</v>
      </c>
      <c r="I118" s="19" t="s">
        <v>522</v>
      </c>
      <c r="J118" s="19" t="s">
        <v>522</v>
      </c>
      <c r="K118" s="18"/>
      <c r="L118" s="18"/>
      <c r="M118" s="19" t="s">
        <v>516</v>
      </c>
      <c r="N118" s="19"/>
      <c r="O118" s="18">
        <v>45125</v>
      </c>
      <c r="P118" s="16" t="s">
        <v>525</v>
      </c>
      <c r="AB118" s="21" t="s">
        <v>609</v>
      </c>
      <c r="AC118" s="21" t="s">
        <v>887</v>
      </c>
      <c r="AD118" s="71" t="s">
        <v>977</v>
      </c>
      <c r="AE118" s="21" t="s">
        <v>970</v>
      </c>
      <c r="AF118" s="21" t="s">
        <v>925</v>
      </c>
      <c r="AG118" s="21" t="s">
        <v>972</v>
      </c>
      <c r="AH118" s="21" t="s">
        <v>926</v>
      </c>
      <c r="AI118" s="72"/>
      <c r="AJ118" s="72"/>
      <c r="AK118" s="72"/>
      <c r="AL118" s="15"/>
      <c r="AM118" s="75" t="s">
        <v>1003</v>
      </c>
      <c r="AN118" s="15" t="s">
        <v>1004</v>
      </c>
      <c r="AO118" s="15"/>
      <c r="AP118" s="15"/>
      <c r="AQ118" s="15"/>
      <c r="AR118" s="15"/>
      <c r="AS118" s="15"/>
      <c r="AT118" s="15"/>
    </row>
    <row r="119" spans="1:46" ht="21" x14ac:dyDescent="0.25">
      <c r="A119" s="20"/>
      <c r="B119" s="74" t="s">
        <v>986</v>
      </c>
      <c r="C119" s="24"/>
      <c r="D119" s="24" t="s">
        <v>1005</v>
      </c>
      <c r="E119" s="24"/>
      <c r="F119" s="19" t="s">
        <v>516</v>
      </c>
      <c r="G119" s="22">
        <v>9</v>
      </c>
      <c r="H119" s="19" t="s">
        <v>516</v>
      </c>
      <c r="I119" s="19" t="s">
        <v>522</v>
      </c>
      <c r="J119" s="19" t="s">
        <v>522</v>
      </c>
      <c r="K119" s="18" t="s">
        <v>1006</v>
      </c>
      <c r="L119" s="18"/>
      <c r="M119" s="19" t="s">
        <v>516</v>
      </c>
      <c r="N119" s="19"/>
      <c r="O119" s="18">
        <v>44238</v>
      </c>
      <c r="P119" s="16" t="s">
        <v>525</v>
      </c>
      <c r="AB119" s="21" t="s">
        <v>609</v>
      </c>
      <c r="AC119" s="21" t="s">
        <v>933</v>
      </c>
      <c r="AD119" s="71" t="s">
        <v>969</v>
      </c>
      <c r="AE119" s="21" t="s">
        <v>970</v>
      </c>
      <c r="AF119" s="21" t="s">
        <v>925</v>
      </c>
      <c r="AG119" s="21" t="s">
        <v>972</v>
      </c>
      <c r="AH119" s="21" t="s">
        <v>926</v>
      </c>
      <c r="AI119" s="72"/>
      <c r="AJ119" s="72"/>
      <c r="AK119" s="72"/>
      <c r="AL119" s="89" t="s">
        <v>1007</v>
      </c>
      <c r="AM119" s="83" t="s">
        <v>1008</v>
      </c>
      <c r="AN119" s="16" t="s">
        <v>1009</v>
      </c>
    </row>
    <row r="120" spans="1:46" ht="21" x14ac:dyDescent="0.25">
      <c r="A120" s="20"/>
      <c r="B120" s="74" t="s">
        <v>986</v>
      </c>
      <c r="C120" s="24"/>
      <c r="D120" s="24" t="s">
        <v>1010</v>
      </c>
      <c r="E120" s="24"/>
      <c r="F120" s="19" t="s">
        <v>516</v>
      </c>
      <c r="G120" s="22">
        <v>1</v>
      </c>
      <c r="H120" s="19" t="s">
        <v>522</v>
      </c>
      <c r="I120" s="19" t="s">
        <v>516</v>
      </c>
      <c r="J120" s="19" t="s">
        <v>522</v>
      </c>
      <c r="K120" s="18" t="s">
        <v>1011</v>
      </c>
      <c r="L120" s="18"/>
      <c r="M120" s="19" t="s">
        <v>516</v>
      </c>
      <c r="N120" s="19"/>
      <c r="O120" s="18">
        <v>45258</v>
      </c>
      <c r="P120" s="16" t="s">
        <v>525</v>
      </c>
      <c r="AB120" s="21" t="s">
        <v>609</v>
      </c>
      <c r="AC120" s="21" t="s">
        <v>933</v>
      </c>
      <c r="AD120" s="71" t="s">
        <v>977</v>
      </c>
      <c r="AE120" s="21" t="s">
        <v>970</v>
      </c>
      <c r="AF120" s="21" t="s">
        <v>925</v>
      </c>
      <c r="AG120" s="21" t="s">
        <v>972</v>
      </c>
      <c r="AH120" s="21" t="s">
        <v>926</v>
      </c>
      <c r="AI120" s="70"/>
      <c r="AJ120" s="72"/>
      <c r="AK120" s="72"/>
      <c r="AL120" s="89" t="s">
        <v>1012</v>
      </c>
      <c r="AM120" s="83" t="s">
        <v>1013</v>
      </c>
      <c r="AN120" s="15" t="s">
        <v>1014</v>
      </c>
      <c r="AO120" s="15"/>
      <c r="AP120" s="15"/>
      <c r="AQ120" s="15"/>
      <c r="AR120" s="15"/>
      <c r="AS120" s="15"/>
      <c r="AT120" s="15"/>
    </row>
    <row r="121" spans="1:46" ht="21" x14ac:dyDescent="0.25">
      <c r="A121" s="20"/>
      <c r="B121" s="74" t="s">
        <v>1015</v>
      </c>
      <c r="C121" s="24"/>
      <c r="D121" s="24" t="s">
        <v>1016</v>
      </c>
      <c r="E121" s="24"/>
      <c r="F121" s="19" t="s">
        <v>522</v>
      </c>
      <c r="G121" s="22"/>
      <c r="H121" s="19" t="s">
        <v>522</v>
      </c>
      <c r="I121" s="19" t="s">
        <v>522</v>
      </c>
      <c r="J121" s="19" t="s">
        <v>522</v>
      </c>
      <c r="K121" s="18"/>
      <c r="L121" s="18"/>
      <c r="M121" s="19" t="s">
        <v>516</v>
      </c>
      <c r="N121" s="19"/>
      <c r="O121" s="18">
        <v>45454</v>
      </c>
      <c r="P121" s="16" t="s">
        <v>525</v>
      </c>
      <c r="AB121" s="21" t="s">
        <v>616</v>
      </c>
      <c r="AC121" s="21" t="s">
        <v>983</v>
      </c>
      <c r="AD121" s="71" t="s">
        <v>977</v>
      </c>
      <c r="AE121" s="21" t="s">
        <v>970</v>
      </c>
      <c r="AF121" s="21" t="s">
        <v>925</v>
      </c>
      <c r="AG121" s="21" t="s">
        <v>972</v>
      </c>
      <c r="AH121" s="21" t="s">
        <v>926</v>
      </c>
      <c r="AI121" s="72"/>
      <c r="AJ121" s="72"/>
      <c r="AK121" s="72"/>
      <c r="AL121" s="75" t="s">
        <v>1017</v>
      </c>
      <c r="AM121" s="75" t="s">
        <v>1018</v>
      </c>
      <c r="AN121" s="15" t="s">
        <v>1019</v>
      </c>
      <c r="AO121" s="15"/>
      <c r="AP121" s="15"/>
      <c r="AQ121" s="15"/>
      <c r="AR121" s="15"/>
      <c r="AS121" s="15"/>
      <c r="AT121" s="15"/>
    </row>
    <row r="122" spans="1:46" ht="21" x14ac:dyDescent="0.25">
      <c r="A122" s="20"/>
      <c r="B122" s="74" t="s">
        <v>1015</v>
      </c>
      <c r="C122" s="24"/>
      <c r="D122" s="24" t="s">
        <v>1020</v>
      </c>
      <c r="E122" s="24"/>
      <c r="F122" s="19" t="s">
        <v>522</v>
      </c>
      <c r="G122" s="22"/>
      <c r="H122" s="19" t="s">
        <v>522</v>
      </c>
      <c r="I122" s="19" t="s">
        <v>522</v>
      </c>
      <c r="J122" s="19" t="s">
        <v>522</v>
      </c>
      <c r="K122" s="18"/>
      <c r="L122" s="18"/>
      <c r="M122" s="19" t="s">
        <v>522</v>
      </c>
      <c r="N122" s="19"/>
      <c r="O122" s="18" t="s">
        <v>1021</v>
      </c>
      <c r="P122" s="16" t="s">
        <v>525</v>
      </c>
      <c r="AB122" s="21" t="s">
        <v>616</v>
      </c>
      <c r="AC122" s="21" t="s">
        <v>983</v>
      </c>
      <c r="AD122" s="71" t="s">
        <v>977</v>
      </c>
      <c r="AE122" s="21" t="s">
        <v>970</v>
      </c>
      <c r="AF122" s="21" t="s">
        <v>925</v>
      </c>
      <c r="AG122" s="21" t="s">
        <v>972</v>
      </c>
      <c r="AH122" s="21" t="s">
        <v>926</v>
      </c>
      <c r="AI122" s="72"/>
      <c r="AJ122" s="72"/>
      <c r="AK122" s="72"/>
      <c r="AL122" s="89" t="s">
        <v>1022</v>
      </c>
      <c r="AM122" s="89" t="s">
        <v>1023</v>
      </c>
      <c r="AN122" s="15" t="s">
        <v>1024</v>
      </c>
      <c r="AO122" s="15"/>
      <c r="AP122" s="15"/>
      <c r="AQ122" s="15"/>
      <c r="AR122" s="15"/>
      <c r="AS122" s="15"/>
      <c r="AT122" s="15"/>
    </row>
    <row r="123" spans="1:46" ht="21" x14ac:dyDescent="0.25">
      <c r="A123" s="20"/>
      <c r="B123" s="74" t="s">
        <v>698</v>
      </c>
      <c r="C123" s="24"/>
      <c r="D123" s="24" t="s">
        <v>1025</v>
      </c>
      <c r="E123" s="24" t="s">
        <v>975</v>
      </c>
      <c r="F123" s="19" t="s">
        <v>516</v>
      </c>
      <c r="G123" s="22">
        <v>1</v>
      </c>
      <c r="H123" s="19" t="s">
        <v>522</v>
      </c>
      <c r="I123" s="19" t="s">
        <v>522</v>
      </c>
      <c r="J123" s="19" t="s">
        <v>522</v>
      </c>
      <c r="K123" s="18"/>
      <c r="L123" s="18"/>
      <c r="M123" s="19" t="s">
        <v>516</v>
      </c>
      <c r="N123" s="19"/>
      <c r="O123" s="18"/>
      <c r="AB123" s="21" t="s">
        <v>609</v>
      </c>
      <c r="AC123" s="21" t="s">
        <v>983</v>
      </c>
      <c r="AD123" s="71" t="s">
        <v>977</v>
      </c>
      <c r="AE123" s="21" t="s">
        <v>970</v>
      </c>
      <c r="AF123" s="21" t="s">
        <v>925</v>
      </c>
      <c r="AG123" s="21" t="s">
        <v>972</v>
      </c>
      <c r="AH123" s="21" t="s">
        <v>926</v>
      </c>
      <c r="AI123" s="72"/>
      <c r="AJ123" s="72"/>
      <c r="AK123" s="72"/>
      <c r="AL123" s="73" t="s">
        <v>1026</v>
      </c>
      <c r="AM123" s="73" t="s">
        <v>1027</v>
      </c>
      <c r="AN123" s="15" t="s">
        <v>1028</v>
      </c>
      <c r="AO123" s="15"/>
      <c r="AP123" s="15"/>
      <c r="AQ123" s="15"/>
      <c r="AR123" s="15"/>
      <c r="AS123" s="15"/>
      <c r="AT123" s="15"/>
    </row>
    <row r="124" spans="1:46" ht="19.5" customHeight="1" x14ac:dyDescent="0.25">
      <c r="A124" s="20"/>
      <c r="B124" s="74" t="s">
        <v>1029</v>
      </c>
      <c r="C124" s="24"/>
      <c r="D124" s="24" t="s">
        <v>1030</v>
      </c>
      <c r="E124" s="24"/>
      <c r="F124" s="19" t="s">
        <v>516</v>
      </c>
      <c r="G124" s="22">
        <v>5</v>
      </c>
      <c r="H124" s="19" t="s">
        <v>522</v>
      </c>
      <c r="I124" s="19" t="s">
        <v>522</v>
      </c>
      <c r="J124" s="19" t="s">
        <v>522</v>
      </c>
      <c r="K124" s="18"/>
      <c r="L124" s="18"/>
      <c r="M124" s="19" t="s">
        <v>522</v>
      </c>
      <c r="N124" s="19"/>
      <c r="O124" s="18">
        <v>45096</v>
      </c>
      <c r="P124" s="16" t="s">
        <v>525</v>
      </c>
      <c r="AB124" s="21" t="s">
        <v>588</v>
      </c>
      <c r="AC124" s="21" t="s">
        <v>983</v>
      </c>
      <c r="AD124" s="71" t="s">
        <v>1031</v>
      </c>
      <c r="AE124" s="21" t="s">
        <v>970</v>
      </c>
      <c r="AF124" s="21" t="s">
        <v>925</v>
      </c>
      <c r="AG124" s="21" t="s">
        <v>972</v>
      </c>
      <c r="AH124" s="21" t="s">
        <v>926</v>
      </c>
      <c r="AI124" s="72"/>
      <c r="AJ124" s="72"/>
      <c r="AK124" s="72"/>
      <c r="AL124" s="73" t="s">
        <v>1032</v>
      </c>
      <c r="AM124" s="73" t="s">
        <v>1033</v>
      </c>
      <c r="AN124" s="15" t="s">
        <v>1034</v>
      </c>
      <c r="AO124" s="15"/>
      <c r="AP124" s="15"/>
      <c r="AQ124" s="15"/>
      <c r="AR124" s="15"/>
      <c r="AS124" s="15"/>
      <c r="AT124" s="15"/>
    </row>
    <row r="125" spans="1:46" ht="21" x14ac:dyDescent="0.25">
      <c r="A125" s="20"/>
      <c r="B125" s="74" t="s">
        <v>1029</v>
      </c>
      <c r="C125" s="24"/>
      <c r="D125" s="24" t="s">
        <v>1035</v>
      </c>
      <c r="E125" s="24" t="s">
        <v>1036</v>
      </c>
      <c r="F125" s="19" t="s">
        <v>516</v>
      </c>
      <c r="G125" s="22">
        <v>9</v>
      </c>
      <c r="H125" s="19" t="s">
        <v>516</v>
      </c>
      <c r="I125" s="19" t="s">
        <v>522</v>
      </c>
      <c r="J125" s="19" t="s">
        <v>522</v>
      </c>
      <c r="K125" s="18"/>
      <c r="L125" s="18"/>
      <c r="M125" s="19" t="s">
        <v>516</v>
      </c>
      <c r="N125" s="19"/>
      <c r="O125" s="18">
        <v>43273</v>
      </c>
      <c r="P125" s="16" t="s">
        <v>525</v>
      </c>
      <c r="AB125" s="21" t="s">
        <v>588</v>
      </c>
      <c r="AC125" s="21" t="s">
        <v>983</v>
      </c>
      <c r="AD125" s="71" t="s">
        <v>1031</v>
      </c>
      <c r="AE125" s="21" t="s">
        <v>970</v>
      </c>
      <c r="AF125" s="21" t="s">
        <v>925</v>
      </c>
      <c r="AG125" s="21" t="s">
        <v>972</v>
      </c>
      <c r="AH125" s="21" t="s">
        <v>926</v>
      </c>
      <c r="AI125" s="72"/>
      <c r="AJ125" s="72"/>
      <c r="AK125" s="72"/>
      <c r="AL125" s="73" t="s">
        <v>1037</v>
      </c>
      <c r="AM125" s="73" t="s">
        <v>1038</v>
      </c>
      <c r="AN125" s="15" t="s">
        <v>1039</v>
      </c>
      <c r="AO125" s="15"/>
      <c r="AP125" s="15"/>
      <c r="AQ125" s="15"/>
      <c r="AR125" s="15"/>
      <c r="AS125" s="15"/>
      <c r="AT125" s="15"/>
    </row>
    <row r="126" spans="1:46" ht="21" x14ac:dyDescent="0.25">
      <c r="A126" s="20"/>
      <c r="B126" s="74" t="s">
        <v>698</v>
      </c>
      <c r="C126" s="24"/>
      <c r="D126" s="24" t="s">
        <v>1040</v>
      </c>
      <c r="E126" s="24"/>
      <c r="F126" s="19" t="s">
        <v>516</v>
      </c>
      <c r="G126" s="22">
        <v>9</v>
      </c>
      <c r="H126" s="19" t="s">
        <v>516</v>
      </c>
      <c r="I126" s="19" t="s">
        <v>522</v>
      </c>
      <c r="J126" s="19" t="s">
        <v>522</v>
      </c>
      <c r="K126" s="18"/>
      <c r="L126" s="18"/>
      <c r="M126" s="19" t="s">
        <v>516</v>
      </c>
      <c r="N126" s="19"/>
      <c r="O126" s="18">
        <v>45671</v>
      </c>
      <c r="AB126" s="21" t="s">
        <v>609</v>
      </c>
      <c r="AC126" s="21" t="s">
        <v>983</v>
      </c>
      <c r="AD126" s="71" t="s">
        <v>969</v>
      </c>
      <c r="AE126" s="21" t="s">
        <v>970</v>
      </c>
      <c r="AF126" s="21" t="s">
        <v>925</v>
      </c>
      <c r="AG126" s="21" t="s">
        <v>972</v>
      </c>
      <c r="AH126" s="21" t="s">
        <v>926</v>
      </c>
      <c r="AI126" s="72"/>
      <c r="AJ126" s="72"/>
      <c r="AK126" s="72"/>
      <c r="AL126" s="73" t="s">
        <v>1041</v>
      </c>
      <c r="AM126" s="73" t="s">
        <v>1042</v>
      </c>
      <c r="AN126" s="15" t="s">
        <v>1043</v>
      </c>
      <c r="AO126" s="15"/>
      <c r="AP126" s="15"/>
      <c r="AQ126" s="15"/>
      <c r="AR126" s="15"/>
      <c r="AS126" s="15"/>
      <c r="AT126" s="15"/>
    </row>
    <row r="127" spans="1:46" ht="21" x14ac:dyDescent="0.25">
      <c r="A127" s="20"/>
      <c r="B127" s="74"/>
      <c r="C127" s="24"/>
      <c r="D127" s="24" t="s">
        <v>1044</v>
      </c>
      <c r="E127" s="24"/>
      <c r="F127" s="19" t="s">
        <v>516</v>
      </c>
      <c r="G127" s="22">
        <v>9</v>
      </c>
      <c r="H127" s="19" t="s">
        <v>516</v>
      </c>
      <c r="I127" s="19" t="s">
        <v>522</v>
      </c>
      <c r="J127" s="19" t="s">
        <v>522</v>
      </c>
      <c r="K127" s="18"/>
      <c r="L127" s="18"/>
      <c r="M127" s="19" t="s">
        <v>516</v>
      </c>
      <c r="N127" s="19"/>
      <c r="O127" s="18">
        <v>44988</v>
      </c>
      <c r="P127" s="16" t="s">
        <v>525</v>
      </c>
      <c r="AB127" s="21" t="s">
        <v>609</v>
      </c>
      <c r="AC127" s="21" t="s">
        <v>983</v>
      </c>
      <c r="AD127" s="71" t="s">
        <v>969</v>
      </c>
      <c r="AE127" s="21" t="s">
        <v>970</v>
      </c>
      <c r="AF127" s="21" t="s">
        <v>925</v>
      </c>
      <c r="AG127" s="21" t="s">
        <v>972</v>
      </c>
      <c r="AH127" s="21" t="s">
        <v>926</v>
      </c>
      <c r="AI127" s="72"/>
      <c r="AJ127" s="72"/>
      <c r="AK127" s="72"/>
      <c r="AL127" s="73" t="s">
        <v>1045</v>
      </c>
      <c r="AM127" s="73" t="s">
        <v>1046</v>
      </c>
      <c r="AN127" s="15" t="s">
        <v>1047</v>
      </c>
      <c r="AO127" s="15"/>
      <c r="AP127" s="15"/>
      <c r="AQ127" s="15"/>
      <c r="AR127" s="15"/>
      <c r="AS127" s="15"/>
      <c r="AT127" s="15"/>
    </row>
    <row r="128" spans="1:46" ht="21" x14ac:dyDescent="0.25">
      <c r="A128" s="20"/>
      <c r="B128" s="74" t="s">
        <v>986</v>
      </c>
      <c r="C128" s="24"/>
      <c r="D128" s="24" t="s">
        <v>1048</v>
      </c>
      <c r="E128" s="24"/>
      <c r="F128" s="19" t="s">
        <v>516</v>
      </c>
      <c r="G128" s="22">
        <v>7</v>
      </c>
      <c r="H128" s="19" t="s">
        <v>522</v>
      </c>
      <c r="I128" s="19" t="s">
        <v>522</v>
      </c>
      <c r="J128" s="19" t="s">
        <v>522</v>
      </c>
      <c r="K128" s="18"/>
      <c r="L128" s="18"/>
      <c r="M128" s="19" t="s">
        <v>522</v>
      </c>
      <c r="N128" s="19"/>
      <c r="O128" s="18">
        <v>44539</v>
      </c>
      <c r="P128" s="16" t="s">
        <v>525</v>
      </c>
      <c r="AB128" s="21" t="s">
        <v>609</v>
      </c>
      <c r="AC128" s="21" t="s">
        <v>983</v>
      </c>
      <c r="AD128" s="71" t="s">
        <v>969</v>
      </c>
      <c r="AE128" s="21" t="s">
        <v>970</v>
      </c>
      <c r="AF128" s="21" t="s">
        <v>925</v>
      </c>
      <c r="AG128" s="21" t="s">
        <v>972</v>
      </c>
      <c r="AH128" s="21" t="s">
        <v>926</v>
      </c>
      <c r="AI128" s="72"/>
      <c r="AJ128" s="72"/>
      <c r="AK128" s="72"/>
      <c r="AL128" s="73" t="s">
        <v>1049</v>
      </c>
      <c r="AM128" s="73" t="s">
        <v>1050</v>
      </c>
      <c r="AN128" s="15" t="s">
        <v>1004</v>
      </c>
      <c r="AO128" s="15"/>
      <c r="AP128" s="15"/>
      <c r="AQ128" s="15"/>
      <c r="AR128" s="15"/>
      <c r="AS128" s="15"/>
      <c r="AT128" s="15"/>
    </row>
    <row r="129" spans="1:46" ht="25.5" customHeight="1" x14ac:dyDescent="0.25">
      <c r="A129" s="20"/>
      <c r="B129" s="74" t="s">
        <v>986</v>
      </c>
      <c r="C129" s="24"/>
      <c r="D129" s="24" t="s">
        <v>1051</v>
      </c>
      <c r="E129" s="24"/>
      <c r="F129" s="19" t="s">
        <v>516</v>
      </c>
      <c r="G129" s="22">
        <v>6</v>
      </c>
      <c r="H129" s="19" t="s">
        <v>522</v>
      </c>
      <c r="I129" s="19" t="s">
        <v>522</v>
      </c>
      <c r="J129" s="19" t="s">
        <v>522</v>
      </c>
      <c r="K129" s="18"/>
      <c r="L129" s="18"/>
      <c r="M129" s="19" t="s">
        <v>516</v>
      </c>
      <c r="N129" s="19"/>
      <c r="O129" s="18">
        <v>44603</v>
      </c>
      <c r="P129" s="16" t="s">
        <v>525</v>
      </c>
      <c r="AB129" s="21" t="s">
        <v>609</v>
      </c>
      <c r="AC129" s="21" t="s">
        <v>933</v>
      </c>
      <c r="AD129" s="71" t="s">
        <v>977</v>
      </c>
      <c r="AE129" s="21" t="s">
        <v>970</v>
      </c>
      <c r="AF129" s="21" t="s">
        <v>925</v>
      </c>
      <c r="AG129" s="21" t="s">
        <v>972</v>
      </c>
      <c r="AH129" s="21" t="s">
        <v>926</v>
      </c>
      <c r="AI129" s="72"/>
      <c r="AJ129" s="72"/>
      <c r="AK129" s="72"/>
      <c r="AL129" s="89" t="s">
        <v>1052</v>
      </c>
      <c r="AM129" s="75" t="s">
        <v>1053</v>
      </c>
      <c r="AN129" s="15" t="s">
        <v>1054</v>
      </c>
      <c r="AO129" s="15"/>
      <c r="AP129" s="15"/>
      <c r="AQ129" s="15"/>
      <c r="AR129" s="15"/>
      <c r="AS129" s="15"/>
      <c r="AT129" s="15"/>
    </row>
    <row r="130" spans="1:46" ht="21" x14ac:dyDescent="0.25">
      <c r="A130" s="20"/>
      <c r="B130" s="74" t="s">
        <v>986</v>
      </c>
      <c r="C130" s="24"/>
      <c r="D130" s="24" t="s">
        <v>64</v>
      </c>
      <c r="E130" s="24" t="s">
        <v>810</v>
      </c>
      <c r="F130" s="19" t="s">
        <v>516</v>
      </c>
      <c r="G130" s="22">
        <v>1</v>
      </c>
      <c r="H130" s="19" t="s">
        <v>522</v>
      </c>
      <c r="I130" s="19" t="s">
        <v>522</v>
      </c>
      <c r="J130" s="19" t="s">
        <v>516</v>
      </c>
      <c r="K130" s="18"/>
      <c r="L130" s="18"/>
      <c r="M130" s="19" t="s">
        <v>516</v>
      </c>
      <c r="N130" s="19"/>
      <c r="O130" s="18">
        <v>45672</v>
      </c>
      <c r="P130" s="16" t="s">
        <v>525</v>
      </c>
      <c r="AB130" s="21" t="s">
        <v>609</v>
      </c>
      <c r="AC130" s="21" t="s">
        <v>983</v>
      </c>
      <c r="AD130" s="71" t="s">
        <v>1055</v>
      </c>
      <c r="AE130" s="21" t="s">
        <v>970</v>
      </c>
      <c r="AF130" s="21" t="s">
        <v>925</v>
      </c>
      <c r="AG130" s="21" t="s">
        <v>972</v>
      </c>
      <c r="AH130" s="21" t="s">
        <v>926</v>
      </c>
      <c r="AI130" s="72"/>
      <c r="AJ130" s="72"/>
      <c r="AK130" s="72"/>
      <c r="AL130" s="73" t="s">
        <v>1056</v>
      </c>
      <c r="AM130" s="73" t="s">
        <v>1057</v>
      </c>
      <c r="AN130" s="15" t="s">
        <v>1058</v>
      </c>
      <c r="AO130" s="15"/>
      <c r="AP130" s="15"/>
      <c r="AQ130" s="15"/>
      <c r="AR130" s="15"/>
      <c r="AS130" s="15"/>
      <c r="AT130" s="15"/>
    </row>
    <row r="131" spans="1:46" ht="21" x14ac:dyDescent="0.25">
      <c r="A131" s="20"/>
      <c r="B131" s="74"/>
      <c r="C131" s="24" t="s">
        <v>1059</v>
      </c>
      <c r="D131" s="24" t="s">
        <v>1060</v>
      </c>
      <c r="E131" s="24"/>
      <c r="F131" s="19" t="s">
        <v>516</v>
      </c>
      <c r="G131" s="22">
        <v>9</v>
      </c>
      <c r="H131" s="19" t="s">
        <v>516</v>
      </c>
      <c r="I131" s="19" t="s">
        <v>522</v>
      </c>
      <c r="J131" s="19" t="s">
        <v>516</v>
      </c>
      <c r="K131" s="18"/>
      <c r="L131" s="18"/>
      <c r="M131" s="19" t="s">
        <v>516</v>
      </c>
      <c r="N131" s="19"/>
      <c r="O131" s="18">
        <v>45097</v>
      </c>
      <c r="P131" s="16" t="s">
        <v>520</v>
      </c>
      <c r="Q131" s="70">
        <v>45854</v>
      </c>
      <c r="AB131" s="21" t="s">
        <v>609</v>
      </c>
      <c r="AC131" s="21" t="s">
        <v>1061</v>
      </c>
      <c r="AD131" s="71" t="s">
        <v>977</v>
      </c>
      <c r="AE131" s="21" t="s">
        <v>970</v>
      </c>
      <c r="AF131" s="21" t="s">
        <v>925</v>
      </c>
      <c r="AG131" s="21" t="s">
        <v>972</v>
      </c>
      <c r="AH131" s="21" t="s">
        <v>926</v>
      </c>
      <c r="AI131" s="72"/>
      <c r="AJ131" s="72"/>
      <c r="AK131" s="72"/>
      <c r="AL131" s="89" t="s">
        <v>1062</v>
      </c>
      <c r="AM131" s="75" t="s">
        <v>1063</v>
      </c>
      <c r="AN131" s="15"/>
      <c r="AO131" s="15"/>
      <c r="AP131" s="15"/>
      <c r="AQ131" s="15"/>
      <c r="AR131" s="15"/>
      <c r="AS131" s="15"/>
      <c r="AT131" s="15"/>
    </row>
    <row r="132" spans="1:46" ht="21" x14ac:dyDescent="0.25">
      <c r="C132" s="24" t="s">
        <v>1059</v>
      </c>
      <c r="D132" s="16" t="s">
        <v>1064</v>
      </c>
      <c r="AB132" s="16" t="s">
        <v>609</v>
      </c>
      <c r="AC132" s="16" t="s">
        <v>1065</v>
      </c>
      <c r="AD132" s="15" t="s">
        <v>977</v>
      </c>
      <c r="AI132" s="18"/>
      <c r="AJ132" s="18"/>
    </row>
    <row r="133" spans="1:46" ht="21" x14ac:dyDescent="0.25">
      <c r="C133" s="16" t="s">
        <v>1066</v>
      </c>
      <c r="D133" s="16" t="s">
        <v>1067</v>
      </c>
      <c r="AB133" s="16" t="s">
        <v>609</v>
      </c>
      <c r="AC133" s="16" t="s">
        <v>1068</v>
      </c>
      <c r="AD133" s="15" t="s">
        <v>969</v>
      </c>
      <c r="AE133" s="21" t="s">
        <v>970</v>
      </c>
      <c r="AG133" s="16" t="s">
        <v>971</v>
      </c>
      <c r="AK133" s="18"/>
    </row>
    <row r="134" spans="1:46" ht="19.5" customHeight="1" thickBot="1" x14ac:dyDescent="0.3">
      <c r="A134" s="20"/>
      <c r="B134" s="74"/>
      <c r="C134" s="24"/>
      <c r="D134" s="79">
        <f>COUNTA(D112:D133)</f>
        <v>22</v>
      </c>
      <c r="E134" s="24"/>
      <c r="F134" s="19"/>
      <c r="G134" s="22"/>
      <c r="H134" s="19"/>
      <c r="I134" s="19"/>
      <c r="J134" s="19"/>
      <c r="K134" s="18"/>
      <c r="L134" s="18"/>
      <c r="M134" s="19"/>
      <c r="N134" s="19"/>
      <c r="O134" s="18"/>
      <c r="AB134" s="21"/>
      <c r="AC134" s="21"/>
      <c r="AD134" s="71"/>
      <c r="AE134" s="21"/>
      <c r="AF134" s="21"/>
      <c r="AG134" s="21"/>
      <c r="AH134" s="21"/>
      <c r="AI134" s="72"/>
      <c r="AJ134" s="72"/>
      <c r="AK134" s="72"/>
      <c r="AL134" s="89"/>
      <c r="AM134" s="75"/>
      <c r="AN134" s="15"/>
      <c r="AO134" s="15"/>
      <c r="AP134" s="15"/>
      <c r="AQ134" s="15"/>
      <c r="AR134" s="15"/>
      <c r="AS134" s="15"/>
      <c r="AT134" s="15"/>
    </row>
    <row r="135" spans="1:46" ht="21" x14ac:dyDescent="0.25">
      <c r="A135" s="20" t="s">
        <v>1069</v>
      </c>
      <c r="B135" s="20"/>
      <c r="C135" s="19"/>
      <c r="D135" s="24" t="s">
        <v>1070</v>
      </c>
      <c r="E135" s="74"/>
      <c r="F135" s="19" t="s">
        <v>522</v>
      </c>
      <c r="G135" s="22"/>
      <c r="H135" s="19" t="s">
        <v>522</v>
      </c>
      <c r="I135" s="19" t="s">
        <v>522</v>
      </c>
      <c r="J135" s="19" t="s">
        <v>522</v>
      </c>
      <c r="K135" s="18"/>
      <c r="L135" s="18"/>
      <c r="M135" s="19" t="s">
        <v>522</v>
      </c>
      <c r="N135" s="19"/>
      <c r="O135" s="18">
        <v>45202</v>
      </c>
      <c r="P135" s="16" t="s">
        <v>528</v>
      </c>
      <c r="AB135" s="16" t="s">
        <v>579</v>
      </c>
      <c r="AC135" s="21" t="s">
        <v>968</v>
      </c>
      <c r="AD135" s="15" t="s">
        <v>1071</v>
      </c>
      <c r="AE135" s="21" t="s">
        <v>582</v>
      </c>
      <c r="AF135" s="21" t="s">
        <v>1072</v>
      </c>
      <c r="AG135" s="21" t="s">
        <v>1073</v>
      </c>
      <c r="AH135" s="21" t="s">
        <v>1074</v>
      </c>
      <c r="AI135" s="72"/>
      <c r="AJ135" s="72"/>
      <c r="AK135" s="72"/>
      <c r="AL135" s="15"/>
      <c r="AM135" s="73" t="s">
        <v>1075</v>
      </c>
      <c r="AN135" s="15"/>
      <c r="AO135" s="15"/>
      <c r="AP135" s="15"/>
      <c r="AQ135" s="15"/>
      <c r="AR135" s="15"/>
      <c r="AS135" s="15"/>
      <c r="AT135" s="15"/>
    </row>
    <row r="136" spans="1:46" ht="21" x14ac:dyDescent="0.25">
      <c r="A136" s="20"/>
      <c r="B136" s="74"/>
      <c r="C136" s="24"/>
      <c r="D136" s="24" t="s">
        <v>1076</v>
      </c>
      <c r="E136" s="74"/>
      <c r="F136" s="19" t="s">
        <v>522</v>
      </c>
      <c r="G136" s="22"/>
      <c r="H136" s="19" t="s">
        <v>522</v>
      </c>
      <c r="I136" s="19" t="s">
        <v>522</v>
      </c>
      <c r="J136" s="19" t="s">
        <v>522</v>
      </c>
      <c r="K136" s="18"/>
      <c r="L136" s="18"/>
      <c r="M136" s="19" t="s">
        <v>522</v>
      </c>
      <c r="N136" s="19"/>
      <c r="O136" s="18">
        <v>45315</v>
      </c>
      <c r="P136" s="16" t="s">
        <v>520</v>
      </c>
      <c r="AB136" s="21" t="s">
        <v>588</v>
      </c>
      <c r="AC136" s="21" t="s">
        <v>968</v>
      </c>
      <c r="AD136" s="88" t="s">
        <v>1077</v>
      </c>
      <c r="AE136" s="21" t="s">
        <v>582</v>
      </c>
      <c r="AF136" s="21" t="s">
        <v>1072</v>
      </c>
      <c r="AG136" s="21" t="s">
        <v>1073</v>
      </c>
      <c r="AH136" s="21" t="s">
        <v>1074</v>
      </c>
      <c r="AI136" s="72"/>
      <c r="AJ136" s="72"/>
      <c r="AK136" s="72"/>
      <c r="AL136" s="15"/>
      <c r="AM136" s="75" t="s">
        <v>1078</v>
      </c>
      <c r="AN136" s="15" t="s">
        <v>1079</v>
      </c>
      <c r="AO136" s="15"/>
      <c r="AP136" s="15"/>
      <c r="AQ136" s="15"/>
      <c r="AR136" s="15"/>
      <c r="AS136" s="15"/>
      <c r="AT136" s="15"/>
    </row>
    <row r="137" spans="1:46" ht="21" x14ac:dyDescent="0.25">
      <c r="A137" s="20"/>
      <c r="B137" s="74"/>
      <c r="C137" s="24"/>
      <c r="D137" s="24" t="s">
        <v>1080</v>
      </c>
      <c r="E137" s="74"/>
      <c r="F137" s="19" t="s">
        <v>516</v>
      </c>
      <c r="G137" s="22">
        <v>3</v>
      </c>
      <c r="H137" s="19" t="s">
        <v>522</v>
      </c>
      <c r="I137" s="19" t="s">
        <v>522</v>
      </c>
      <c r="J137" s="19" t="s">
        <v>522</v>
      </c>
      <c r="K137" s="18"/>
      <c r="L137" s="18"/>
      <c r="M137" s="19" t="s">
        <v>522</v>
      </c>
      <c r="N137" s="19"/>
      <c r="O137" s="18"/>
      <c r="P137" s="16" t="s">
        <v>528</v>
      </c>
      <c r="AB137" s="21" t="s">
        <v>616</v>
      </c>
      <c r="AC137" s="21" t="s">
        <v>1061</v>
      </c>
      <c r="AD137" s="88" t="s">
        <v>1031</v>
      </c>
      <c r="AE137" s="21" t="s">
        <v>582</v>
      </c>
      <c r="AF137" s="21" t="s">
        <v>1072</v>
      </c>
      <c r="AG137" s="21" t="s">
        <v>1073</v>
      </c>
      <c r="AH137" s="21" t="s">
        <v>1074</v>
      </c>
      <c r="AI137" s="72"/>
      <c r="AJ137" s="72"/>
      <c r="AK137" s="72"/>
      <c r="AL137" s="75" t="s">
        <v>1081</v>
      </c>
      <c r="AM137" s="75" t="s">
        <v>1082</v>
      </c>
      <c r="AN137" s="15" t="s">
        <v>1083</v>
      </c>
      <c r="AO137" s="15"/>
      <c r="AP137" s="15"/>
      <c r="AQ137" s="15"/>
      <c r="AR137" s="15"/>
      <c r="AS137" s="15"/>
      <c r="AT137" s="15"/>
    </row>
    <row r="138" spans="1:46" ht="21" x14ac:dyDescent="0.25">
      <c r="A138" s="20"/>
      <c r="B138" s="74"/>
      <c r="C138" s="24"/>
      <c r="D138" s="24" t="s">
        <v>1084</v>
      </c>
      <c r="E138" s="74"/>
      <c r="F138" s="19" t="s">
        <v>516</v>
      </c>
      <c r="G138" s="22">
        <v>1</v>
      </c>
      <c r="H138" s="19" t="s">
        <v>522</v>
      </c>
      <c r="I138" s="19" t="s">
        <v>522</v>
      </c>
      <c r="J138" s="19" t="s">
        <v>522</v>
      </c>
      <c r="K138" s="18"/>
      <c r="L138" s="18"/>
      <c r="M138" s="19" t="s">
        <v>516</v>
      </c>
      <c r="N138" s="19"/>
      <c r="O138" s="18">
        <v>45462</v>
      </c>
      <c r="P138" s="16" t="s">
        <v>525</v>
      </c>
      <c r="AB138" s="21" t="s">
        <v>588</v>
      </c>
      <c r="AC138" s="21" t="s">
        <v>1061</v>
      </c>
      <c r="AD138" s="91" t="s">
        <v>1085</v>
      </c>
      <c r="AE138" s="21" t="s">
        <v>582</v>
      </c>
      <c r="AF138" s="21" t="s">
        <v>1072</v>
      </c>
      <c r="AG138" s="21" t="s">
        <v>1073</v>
      </c>
      <c r="AH138" s="21" t="s">
        <v>1074</v>
      </c>
      <c r="AI138" s="72"/>
      <c r="AJ138" s="72"/>
      <c r="AK138" s="72"/>
      <c r="AL138" s="75" t="s">
        <v>1086</v>
      </c>
      <c r="AM138" s="75" t="s">
        <v>1087</v>
      </c>
      <c r="AN138" s="15" t="s">
        <v>1088</v>
      </c>
      <c r="AO138" s="15"/>
      <c r="AP138" s="15"/>
      <c r="AQ138" s="15"/>
      <c r="AR138" s="15"/>
      <c r="AS138" s="15"/>
      <c r="AT138" s="15"/>
    </row>
    <row r="139" spans="1:46" ht="21" x14ac:dyDescent="0.25">
      <c r="A139" s="20"/>
      <c r="B139" s="74"/>
      <c r="C139" s="24"/>
      <c r="D139" s="24" t="s">
        <v>1089</v>
      </c>
      <c r="E139" s="74"/>
      <c r="F139" s="19" t="s">
        <v>522</v>
      </c>
      <c r="G139" s="22"/>
      <c r="H139" s="19" t="s">
        <v>522</v>
      </c>
      <c r="I139" s="19" t="s">
        <v>522</v>
      </c>
      <c r="J139" s="19" t="s">
        <v>522</v>
      </c>
      <c r="K139" s="18"/>
      <c r="L139" s="18"/>
      <c r="M139" s="19" t="s">
        <v>516</v>
      </c>
      <c r="N139" s="19"/>
      <c r="O139" s="18">
        <v>44593</v>
      </c>
      <c r="P139" s="16" t="s">
        <v>520</v>
      </c>
      <c r="AB139" s="21" t="s">
        <v>588</v>
      </c>
      <c r="AC139" s="21" t="s">
        <v>1061</v>
      </c>
      <c r="AD139" s="88" t="s">
        <v>1077</v>
      </c>
      <c r="AE139" s="21" t="s">
        <v>582</v>
      </c>
      <c r="AF139" s="21" t="s">
        <v>1072</v>
      </c>
      <c r="AG139" s="21" t="s">
        <v>1073</v>
      </c>
      <c r="AH139" s="21" t="s">
        <v>1074</v>
      </c>
      <c r="AI139" s="72"/>
      <c r="AJ139" s="72"/>
      <c r="AK139" s="72"/>
      <c r="AL139" s="15"/>
      <c r="AM139" s="15" t="s">
        <v>1090</v>
      </c>
      <c r="AN139" s="15" t="s">
        <v>1091</v>
      </c>
      <c r="AO139" s="15"/>
      <c r="AP139" s="15"/>
      <c r="AQ139" s="15"/>
      <c r="AR139" s="15"/>
      <c r="AS139" s="15"/>
      <c r="AT139" s="15"/>
    </row>
    <row r="140" spans="1:46" ht="21" x14ac:dyDescent="0.25">
      <c r="A140" s="20"/>
      <c r="B140" s="74" t="s">
        <v>1029</v>
      </c>
      <c r="C140" s="24"/>
      <c r="D140" s="24" t="s">
        <v>1092</v>
      </c>
      <c r="E140" s="24"/>
      <c r="F140" s="19" t="s">
        <v>522</v>
      </c>
      <c r="G140" s="22"/>
      <c r="H140" s="19" t="s">
        <v>522</v>
      </c>
      <c r="I140" s="19" t="s">
        <v>522</v>
      </c>
      <c r="J140" s="19" t="s">
        <v>522</v>
      </c>
      <c r="K140" s="18"/>
      <c r="L140" s="18"/>
      <c r="M140" s="19" t="s">
        <v>516</v>
      </c>
      <c r="N140" s="19"/>
      <c r="O140" s="18">
        <v>44538</v>
      </c>
      <c r="P140" s="16" t="s">
        <v>525</v>
      </c>
      <c r="AB140" s="21" t="s">
        <v>588</v>
      </c>
      <c r="AC140" s="21" t="s">
        <v>1061</v>
      </c>
      <c r="AD140" s="88" t="s">
        <v>1031</v>
      </c>
      <c r="AE140" s="21" t="s">
        <v>582</v>
      </c>
      <c r="AF140" s="21" t="s">
        <v>1072</v>
      </c>
      <c r="AG140" s="21" t="s">
        <v>1073</v>
      </c>
      <c r="AH140" s="21" t="s">
        <v>1074</v>
      </c>
      <c r="AI140" s="72"/>
      <c r="AJ140" s="72"/>
      <c r="AK140" s="72"/>
      <c r="AL140" s="15" t="s">
        <v>1093</v>
      </c>
      <c r="AM140" s="78" t="s">
        <v>1094</v>
      </c>
      <c r="AN140" s="15"/>
      <c r="AO140" s="15"/>
      <c r="AP140" s="15"/>
      <c r="AQ140" s="15"/>
      <c r="AR140" s="15"/>
      <c r="AS140" s="15"/>
      <c r="AT140" s="15"/>
    </row>
    <row r="141" spans="1:46" ht="21" x14ac:dyDescent="0.25">
      <c r="A141" s="20"/>
      <c r="B141" s="74" t="s">
        <v>1095</v>
      </c>
      <c r="C141" s="24"/>
      <c r="D141" s="24" t="s">
        <v>1096</v>
      </c>
      <c r="E141" s="24"/>
      <c r="F141" s="19" t="s">
        <v>516</v>
      </c>
      <c r="G141" s="22">
        <v>9</v>
      </c>
      <c r="H141" s="19" t="s">
        <v>516</v>
      </c>
      <c r="I141" s="19" t="s">
        <v>516</v>
      </c>
      <c r="J141" s="19" t="s">
        <v>522</v>
      </c>
      <c r="K141" s="18"/>
      <c r="L141" s="18"/>
      <c r="M141" s="19" t="s">
        <v>516</v>
      </c>
      <c r="N141" s="19"/>
      <c r="O141" s="18">
        <v>43846</v>
      </c>
      <c r="P141" s="16" t="s">
        <v>525</v>
      </c>
      <c r="AB141" s="21" t="s">
        <v>616</v>
      </c>
      <c r="AC141" s="21" t="s">
        <v>1061</v>
      </c>
      <c r="AD141" s="88" t="s">
        <v>1097</v>
      </c>
      <c r="AE141" s="21" t="s">
        <v>582</v>
      </c>
      <c r="AF141" s="21" t="s">
        <v>1072</v>
      </c>
      <c r="AG141" s="21" t="s">
        <v>1073</v>
      </c>
      <c r="AH141" s="21" t="s">
        <v>1074</v>
      </c>
      <c r="AI141" s="72"/>
      <c r="AJ141" s="72"/>
      <c r="AK141" s="72"/>
      <c r="AL141" s="75" t="s">
        <v>1098</v>
      </c>
      <c r="AM141" s="75" t="s">
        <v>1099</v>
      </c>
      <c r="AN141" s="15" t="s">
        <v>1100</v>
      </c>
      <c r="AO141" s="15"/>
      <c r="AP141" s="15"/>
      <c r="AQ141" s="15"/>
      <c r="AR141" s="15"/>
      <c r="AS141" s="15"/>
      <c r="AT141" s="15"/>
    </row>
    <row r="142" spans="1:46" ht="21" x14ac:dyDescent="0.25">
      <c r="A142" s="20"/>
      <c r="B142" s="74" t="s">
        <v>1095</v>
      </c>
      <c r="C142" s="24"/>
      <c r="D142" s="24" t="s">
        <v>1101</v>
      </c>
      <c r="E142" s="24"/>
      <c r="F142" s="19" t="s">
        <v>516</v>
      </c>
      <c r="G142" s="22">
        <v>8</v>
      </c>
      <c r="H142" s="19" t="s">
        <v>522</v>
      </c>
      <c r="I142" s="19" t="s">
        <v>516</v>
      </c>
      <c r="J142" s="19" t="s">
        <v>522</v>
      </c>
      <c r="K142" s="18"/>
      <c r="L142" s="18"/>
      <c r="M142" s="19" t="s">
        <v>522</v>
      </c>
      <c r="N142" s="19"/>
      <c r="O142" s="18">
        <v>45741</v>
      </c>
      <c r="AB142" s="21" t="s">
        <v>616</v>
      </c>
      <c r="AC142" s="21" t="s">
        <v>1061</v>
      </c>
      <c r="AD142" s="88" t="s">
        <v>1031</v>
      </c>
      <c r="AE142" s="21" t="s">
        <v>582</v>
      </c>
      <c r="AF142" s="21" t="s">
        <v>1072</v>
      </c>
      <c r="AG142" s="21" t="s">
        <v>1073</v>
      </c>
      <c r="AH142" s="21" t="s">
        <v>1074</v>
      </c>
      <c r="AI142" s="72"/>
      <c r="AJ142" s="72"/>
      <c r="AK142" s="72"/>
      <c r="AL142" s="15" t="s">
        <v>1102</v>
      </c>
      <c r="AM142" s="15" t="s">
        <v>1103</v>
      </c>
      <c r="AN142" s="78" t="s">
        <v>1104</v>
      </c>
      <c r="AO142" s="78"/>
      <c r="AP142" s="78"/>
      <c r="AQ142" s="15"/>
      <c r="AR142" s="15"/>
      <c r="AS142" s="15"/>
      <c r="AT142" s="15"/>
    </row>
    <row r="143" spans="1:46" ht="21" x14ac:dyDescent="0.25">
      <c r="A143" s="20"/>
      <c r="B143" s="74" t="s">
        <v>1015</v>
      </c>
      <c r="C143" s="24"/>
      <c r="D143" s="24" t="s">
        <v>1105</v>
      </c>
      <c r="E143" s="24"/>
      <c r="F143" s="19" t="s">
        <v>522</v>
      </c>
      <c r="G143" s="22"/>
      <c r="H143" s="19" t="s">
        <v>522</v>
      </c>
      <c r="I143" s="19" t="s">
        <v>522</v>
      </c>
      <c r="J143" s="19" t="s">
        <v>522</v>
      </c>
      <c r="K143" s="18"/>
      <c r="L143" s="18"/>
      <c r="M143" s="19" t="s">
        <v>522</v>
      </c>
      <c r="N143" s="19"/>
      <c r="O143" s="18">
        <v>45371</v>
      </c>
      <c r="P143" s="16" t="s">
        <v>525</v>
      </c>
      <c r="AB143" s="21" t="s">
        <v>616</v>
      </c>
      <c r="AC143" s="21" t="s">
        <v>1061</v>
      </c>
      <c r="AD143" s="88" t="s">
        <v>1106</v>
      </c>
      <c r="AE143" s="21" t="s">
        <v>582</v>
      </c>
      <c r="AF143" s="21" t="s">
        <v>1072</v>
      </c>
      <c r="AG143" s="21" t="s">
        <v>1073</v>
      </c>
      <c r="AH143" s="21" t="s">
        <v>1074</v>
      </c>
      <c r="AI143" s="72"/>
      <c r="AJ143" s="72"/>
      <c r="AK143" s="72"/>
      <c r="AL143" s="15"/>
      <c r="AM143" s="15"/>
      <c r="AN143" s="15"/>
      <c r="AO143" s="15"/>
      <c r="AP143" s="15"/>
      <c r="AQ143" s="15"/>
      <c r="AR143" s="15"/>
      <c r="AS143" s="15"/>
      <c r="AT143" s="15"/>
    </row>
    <row r="144" spans="1:46" ht="21" x14ac:dyDescent="0.25">
      <c r="A144" s="20"/>
      <c r="B144" s="74" t="s">
        <v>1107</v>
      </c>
      <c r="C144" s="24" t="s">
        <v>1107</v>
      </c>
      <c r="D144" s="24" t="s">
        <v>1108</v>
      </c>
      <c r="E144" s="24"/>
      <c r="F144" s="19" t="s">
        <v>522</v>
      </c>
      <c r="G144" s="22">
        <v>8</v>
      </c>
      <c r="H144" s="19" t="s">
        <v>522</v>
      </c>
      <c r="I144" s="19" t="s">
        <v>522</v>
      </c>
      <c r="J144" s="19" t="s">
        <v>522</v>
      </c>
      <c r="K144" s="18"/>
      <c r="L144" s="18"/>
      <c r="M144" s="19" t="s">
        <v>522</v>
      </c>
      <c r="N144" s="19"/>
      <c r="O144" s="18">
        <v>44951</v>
      </c>
      <c r="P144" s="16" t="s">
        <v>525</v>
      </c>
      <c r="AB144" s="21" t="s">
        <v>609</v>
      </c>
      <c r="AC144" s="21" t="s">
        <v>1061</v>
      </c>
      <c r="AD144" s="88" t="s">
        <v>1071</v>
      </c>
      <c r="AE144" s="21" t="s">
        <v>582</v>
      </c>
      <c r="AF144" s="21" t="s">
        <v>1072</v>
      </c>
      <c r="AG144" s="21" t="s">
        <v>1073</v>
      </c>
      <c r="AH144" s="21" t="s">
        <v>1074</v>
      </c>
      <c r="AI144" s="72"/>
      <c r="AJ144" s="72"/>
      <c r="AK144" s="72"/>
      <c r="AL144" s="75" t="s">
        <v>1109</v>
      </c>
      <c r="AM144" s="78" t="s">
        <v>1110</v>
      </c>
      <c r="AN144" s="15" t="s">
        <v>1111</v>
      </c>
      <c r="AO144" s="15"/>
      <c r="AP144" s="15"/>
      <c r="AQ144" s="15"/>
      <c r="AR144" s="15"/>
      <c r="AS144" s="15"/>
      <c r="AT144" s="15"/>
    </row>
    <row r="145" spans="1:46" ht="21" x14ac:dyDescent="0.25">
      <c r="A145" s="20"/>
      <c r="B145" s="74" t="s">
        <v>986</v>
      </c>
      <c r="C145" s="24"/>
      <c r="D145" s="24" t="s">
        <v>1112</v>
      </c>
      <c r="E145" s="24"/>
      <c r="F145" s="19" t="s">
        <v>516</v>
      </c>
      <c r="G145" s="22">
        <v>9</v>
      </c>
      <c r="H145" s="19" t="s">
        <v>516</v>
      </c>
      <c r="I145" s="19" t="s">
        <v>516</v>
      </c>
      <c r="J145" s="19" t="s">
        <v>522</v>
      </c>
      <c r="K145" s="18"/>
      <c r="L145" s="18">
        <v>45720</v>
      </c>
      <c r="M145" s="19" t="s">
        <v>516</v>
      </c>
      <c r="N145" s="19"/>
      <c r="O145" s="18">
        <v>45482</v>
      </c>
      <c r="P145" s="16" t="s">
        <v>528</v>
      </c>
      <c r="AB145" s="21" t="s">
        <v>579</v>
      </c>
      <c r="AC145" s="21" t="s">
        <v>1061</v>
      </c>
      <c r="AD145" s="88" t="s">
        <v>1113</v>
      </c>
      <c r="AE145" s="21" t="s">
        <v>582</v>
      </c>
      <c r="AF145" s="21" t="s">
        <v>1072</v>
      </c>
      <c r="AG145" s="21" t="s">
        <v>1073</v>
      </c>
      <c r="AH145" s="21" t="s">
        <v>1074</v>
      </c>
      <c r="AI145" s="72"/>
      <c r="AJ145" s="72"/>
      <c r="AK145" s="72"/>
      <c r="AL145" s="15"/>
      <c r="AM145" s="15"/>
      <c r="AN145" s="15"/>
      <c r="AO145" s="15"/>
      <c r="AP145" s="15"/>
      <c r="AQ145" s="15"/>
      <c r="AR145" s="15"/>
      <c r="AS145" s="15"/>
      <c r="AT145" s="15"/>
    </row>
    <row r="146" spans="1:46" ht="21" x14ac:dyDescent="0.25">
      <c r="A146" s="20"/>
      <c r="B146" s="74" t="s">
        <v>1114</v>
      </c>
      <c r="C146" s="24" t="s">
        <v>1107</v>
      </c>
      <c r="D146" s="24" t="s">
        <v>1115</v>
      </c>
      <c r="E146" s="24"/>
      <c r="F146" s="19" t="s">
        <v>522</v>
      </c>
      <c r="G146" s="22">
        <v>8</v>
      </c>
      <c r="H146" s="19" t="s">
        <v>522</v>
      </c>
      <c r="I146" s="19" t="s">
        <v>522</v>
      </c>
      <c r="J146" s="19" t="s">
        <v>522</v>
      </c>
      <c r="K146" s="18"/>
      <c r="L146" s="18"/>
      <c r="M146" s="19" t="s">
        <v>516</v>
      </c>
      <c r="N146" s="19"/>
      <c r="O146" s="18">
        <v>45196</v>
      </c>
      <c r="P146" s="16" t="s">
        <v>525</v>
      </c>
      <c r="AB146" s="21" t="s">
        <v>609</v>
      </c>
      <c r="AC146" s="21" t="s">
        <v>1061</v>
      </c>
      <c r="AD146" s="88" t="s">
        <v>1071</v>
      </c>
      <c r="AE146" s="21" t="s">
        <v>582</v>
      </c>
      <c r="AF146" s="21" t="s">
        <v>1072</v>
      </c>
      <c r="AG146" s="21" t="s">
        <v>1073</v>
      </c>
      <c r="AH146" s="21" t="s">
        <v>1074</v>
      </c>
      <c r="AI146" s="72"/>
      <c r="AJ146" s="72"/>
      <c r="AK146" s="72"/>
      <c r="AL146" s="75" t="s">
        <v>1116</v>
      </c>
      <c r="AM146" s="78" t="s">
        <v>1117</v>
      </c>
      <c r="AN146" s="15" t="s">
        <v>1118</v>
      </c>
      <c r="AO146" s="15"/>
      <c r="AP146" s="15"/>
      <c r="AQ146" s="15"/>
      <c r="AR146" s="15"/>
      <c r="AS146" s="15"/>
      <c r="AT146" s="15"/>
    </row>
    <row r="147" spans="1:46" ht="21.75" customHeight="1" x14ac:dyDescent="0.25">
      <c r="A147" s="20"/>
      <c r="B147" s="74" t="s">
        <v>986</v>
      </c>
      <c r="C147" s="24"/>
      <c r="D147" s="24" t="s">
        <v>1119</v>
      </c>
      <c r="E147" s="24"/>
      <c r="F147" s="19" t="s">
        <v>516</v>
      </c>
      <c r="G147" s="22">
        <v>9</v>
      </c>
      <c r="H147" s="19" t="s">
        <v>516</v>
      </c>
      <c r="I147" s="19" t="s">
        <v>522</v>
      </c>
      <c r="J147" s="19" t="s">
        <v>522</v>
      </c>
      <c r="K147" s="18"/>
      <c r="L147" s="18"/>
      <c r="M147" s="19" t="s">
        <v>522</v>
      </c>
      <c r="N147" s="19"/>
      <c r="O147" s="18">
        <v>45664</v>
      </c>
      <c r="P147" s="16" t="s">
        <v>520</v>
      </c>
      <c r="AB147" s="21" t="s">
        <v>616</v>
      </c>
      <c r="AC147" s="21" t="s">
        <v>1120</v>
      </c>
      <c r="AD147" s="88" t="s">
        <v>1031</v>
      </c>
      <c r="AE147" s="21" t="s">
        <v>582</v>
      </c>
      <c r="AF147" s="21" t="s">
        <v>1072</v>
      </c>
      <c r="AG147" s="21" t="s">
        <v>1073</v>
      </c>
      <c r="AH147" s="21" t="s">
        <v>1074</v>
      </c>
      <c r="AI147" s="72"/>
      <c r="AJ147" s="72"/>
      <c r="AK147" s="72"/>
      <c r="AL147" s="75" t="s">
        <v>1121</v>
      </c>
      <c r="AM147" s="15" t="s">
        <v>1122</v>
      </c>
      <c r="AN147" s="78" t="s">
        <v>1123</v>
      </c>
      <c r="AO147" s="78"/>
      <c r="AP147" s="78"/>
      <c r="AQ147" s="15"/>
      <c r="AR147" s="15"/>
      <c r="AS147" s="15"/>
      <c r="AT147" s="15"/>
    </row>
    <row r="148" spans="1:46" ht="21" x14ac:dyDescent="0.25">
      <c r="A148" s="20"/>
      <c r="B148" s="74" t="s">
        <v>1124</v>
      </c>
      <c r="C148" s="24"/>
      <c r="D148" s="24" t="s">
        <v>1125</v>
      </c>
      <c r="E148" s="24"/>
      <c r="F148" s="19" t="s">
        <v>522</v>
      </c>
      <c r="G148" s="22"/>
      <c r="H148" s="19" t="s">
        <v>522</v>
      </c>
      <c r="I148" s="19" t="s">
        <v>522</v>
      </c>
      <c r="J148" s="19" t="s">
        <v>522</v>
      </c>
      <c r="K148" s="18"/>
      <c r="L148" s="18"/>
      <c r="M148" s="19" t="s">
        <v>516</v>
      </c>
      <c r="N148" s="19"/>
      <c r="O148" s="18">
        <v>45426</v>
      </c>
      <c r="AB148" s="21" t="s">
        <v>588</v>
      </c>
      <c r="AC148" s="21" t="s">
        <v>1061</v>
      </c>
      <c r="AD148" s="88" t="s">
        <v>1097</v>
      </c>
      <c r="AE148" s="21" t="s">
        <v>582</v>
      </c>
      <c r="AF148" s="21" t="s">
        <v>1072</v>
      </c>
      <c r="AG148" s="21" t="s">
        <v>1073</v>
      </c>
      <c r="AH148" s="21" t="s">
        <v>1074</v>
      </c>
      <c r="AI148" s="72"/>
      <c r="AJ148" s="72"/>
      <c r="AK148" s="72"/>
      <c r="AL148" s="15"/>
      <c r="AM148" s="15" t="s">
        <v>1126</v>
      </c>
      <c r="AN148" s="16" t="s">
        <v>1127</v>
      </c>
      <c r="AQ148" s="15"/>
      <c r="AR148" s="15"/>
      <c r="AS148" s="15"/>
      <c r="AT148" s="15"/>
    </row>
    <row r="149" spans="1:46" ht="21" x14ac:dyDescent="0.25">
      <c r="A149" s="20"/>
      <c r="B149" s="74" t="s">
        <v>986</v>
      </c>
      <c r="C149" s="24"/>
      <c r="D149" s="24" t="s">
        <v>1128</v>
      </c>
      <c r="E149" s="24"/>
      <c r="F149" s="19" t="s">
        <v>516</v>
      </c>
      <c r="G149" s="22">
        <v>9</v>
      </c>
      <c r="H149" s="19" t="s">
        <v>516</v>
      </c>
      <c r="I149" s="19" t="s">
        <v>522</v>
      </c>
      <c r="J149" s="19" t="s">
        <v>522</v>
      </c>
      <c r="K149" s="18"/>
      <c r="L149" s="18"/>
      <c r="M149" s="19" t="s">
        <v>522</v>
      </c>
      <c r="N149" s="19"/>
      <c r="O149" s="18">
        <v>45070</v>
      </c>
      <c r="P149" s="16" t="s">
        <v>525</v>
      </c>
      <c r="AB149" s="21" t="s">
        <v>616</v>
      </c>
      <c r="AC149" s="21" t="s">
        <v>1120</v>
      </c>
      <c r="AD149" s="88" t="s">
        <v>1031</v>
      </c>
      <c r="AE149" s="21" t="s">
        <v>582</v>
      </c>
      <c r="AF149" s="21" t="s">
        <v>1072</v>
      </c>
      <c r="AG149" s="21" t="s">
        <v>1073</v>
      </c>
      <c r="AH149" s="21" t="s">
        <v>1074</v>
      </c>
      <c r="AI149" s="72"/>
      <c r="AJ149" s="72"/>
      <c r="AK149" s="72"/>
      <c r="AL149" s="15" t="s">
        <v>1129</v>
      </c>
      <c r="AM149" s="15" t="s">
        <v>1130</v>
      </c>
      <c r="AN149" s="78" t="s">
        <v>1131</v>
      </c>
      <c r="AO149" s="78"/>
      <c r="AP149" s="78"/>
      <c r="AQ149" s="15"/>
      <c r="AR149" s="15"/>
      <c r="AS149" s="15"/>
      <c r="AT149" s="15"/>
    </row>
    <row r="150" spans="1:46" ht="21" x14ac:dyDescent="0.25">
      <c r="A150" s="20"/>
      <c r="B150" s="74" t="s">
        <v>1029</v>
      </c>
      <c r="C150" s="24"/>
      <c r="D150" s="24" t="s">
        <v>1132</v>
      </c>
      <c r="E150" s="24"/>
      <c r="F150" s="19" t="s">
        <v>522</v>
      </c>
      <c r="G150" s="22"/>
      <c r="H150" s="19" t="s">
        <v>522</v>
      </c>
      <c r="I150" s="19" t="s">
        <v>522</v>
      </c>
      <c r="J150" s="19" t="s">
        <v>522</v>
      </c>
      <c r="K150" s="18"/>
      <c r="L150" s="18"/>
      <c r="M150" s="19" t="s">
        <v>516</v>
      </c>
      <c r="N150" s="19"/>
      <c r="O150" s="18">
        <v>45070</v>
      </c>
      <c r="P150" s="16" t="s">
        <v>525</v>
      </c>
      <c r="AB150" s="21" t="s">
        <v>588</v>
      </c>
      <c r="AC150" s="21" t="s">
        <v>1061</v>
      </c>
      <c r="AD150" s="88" t="s">
        <v>1031</v>
      </c>
      <c r="AE150" s="21" t="s">
        <v>582</v>
      </c>
      <c r="AF150" s="21" t="s">
        <v>1072</v>
      </c>
      <c r="AG150" s="21" t="s">
        <v>1073</v>
      </c>
      <c r="AH150" s="21" t="s">
        <v>1074</v>
      </c>
      <c r="AI150" s="72"/>
      <c r="AJ150" s="72"/>
      <c r="AK150" s="72"/>
      <c r="AL150" s="15" t="s">
        <v>1133</v>
      </c>
      <c r="AM150" s="15" t="s">
        <v>1134</v>
      </c>
      <c r="AN150" s="78" t="s">
        <v>1135</v>
      </c>
      <c r="AO150" s="78"/>
      <c r="AP150" s="78"/>
      <c r="AQ150" s="15"/>
      <c r="AR150" s="15"/>
      <c r="AS150" s="15"/>
      <c r="AT150" s="15"/>
    </row>
    <row r="151" spans="1:46" ht="21" x14ac:dyDescent="0.25">
      <c r="A151" s="20"/>
      <c r="B151" s="74" t="s">
        <v>1029</v>
      </c>
      <c r="C151" s="24"/>
      <c r="D151" s="24" t="s">
        <v>1136</v>
      </c>
      <c r="E151" s="24"/>
      <c r="F151" s="19" t="s">
        <v>522</v>
      </c>
      <c r="G151" s="22"/>
      <c r="H151" s="19" t="s">
        <v>522</v>
      </c>
      <c r="I151" s="19" t="s">
        <v>522</v>
      </c>
      <c r="J151" s="19" t="s">
        <v>522</v>
      </c>
      <c r="K151" s="18"/>
      <c r="L151" s="18"/>
      <c r="M151" s="19" t="s">
        <v>516</v>
      </c>
      <c r="N151" s="19"/>
      <c r="O151" s="18">
        <v>45119</v>
      </c>
      <c r="P151" s="16" t="s">
        <v>525</v>
      </c>
      <c r="AB151" s="21" t="s">
        <v>588</v>
      </c>
      <c r="AC151" s="21" t="s">
        <v>1061</v>
      </c>
      <c r="AD151" s="88" t="s">
        <v>1031</v>
      </c>
      <c r="AE151" s="21" t="s">
        <v>582</v>
      </c>
      <c r="AF151" s="21" t="s">
        <v>1072</v>
      </c>
      <c r="AG151" s="21" t="s">
        <v>1073</v>
      </c>
      <c r="AH151" s="21" t="s">
        <v>1074</v>
      </c>
      <c r="AI151" s="72"/>
      <c r="AJ151" s="72"/>
      <c r="AK151" s="72"/>
      <c r="AL151" s="75" t="s">
        <v>1137</v>
      </c>
      <c r="AM151" s="15" t="s">
        <v>1138</v>
      </c>
      <c r="AN151" s="78" t="s">
        <v>1139</v>
      </c>
      <c r="AO151" s="78"/>
      <c r="AP151" s="78"/>
      <c r="AQ151" s="15"/>
      <c r="AR151" s="15"/>
      <c r="AS151" s="15"/>
      <c r="AT151" s="15"/>
    </row>
    <row r="152" spans="1:46" ht="27" customHeight="1" thickBot="1" x14ac:dyDescent="0.3">
      <c r="A152" s="20"/>
      <c r="B152" s="74" t="s">
        <v>1140</v>
      </c>
      <c r="C152" s="24" t="s">
        <v>793</v>
      </c>
      <c r="D152" s="24" t="s">
        <v>1141</v>
      </c>
      <c r="E152" s="24"/>
      <c r="F152" s="19" t="s">
        <v>522</v>
      </c>
      <c r="G152" s="22"/>
      <c r="H152" s="19" t="s">
        <v>522</v>
      </c>
      <c r="I152" s="19" t="s">
        <v>522</v>
      </c>
      <c r="J152" s="19"/>
      <c r="K152" s="18"/>
      <c r="L152" s="18"/>
      <c r="M152" s="19"/>
      <c r="N152" s="19"/>
      <c r="O152" s="18">
        <v>45469</v>
      </c>
      <c r="P152" s="16" t="s">
        <v>525</v>
      </c>
      <c r="AB152" s="21" t="s">
        <v>609</v>
      </c>
      <c r="AC152" s="21" t="s">
        <v>968</v>
      </c>
      <c r="AD152" s="88" t="s">
        <v>1031</v>
      </c>
      <c r="AE152" s="21" t="s">
        <v>582</v>
      </c>
      <c r="AF152" s="21" t="s">
        <v>1072</v>
      </c>
      <c r="AG152" s="21" t="s">
        <v>1073</v>
      </c>
      <c r="AH152" s="21" t="s">
        <v>1074</v>
      </c>
      <c r="AI152" s="72"/>
      <c r="AJ152" s="72"/>
      <c r="AK152" s="72"/>
      <c r="AL152" s="15" t="s">
        <v>1142</v>
      </c>
      <c r="AM152" s="15"/>
      <c r="AN152" s="78" t="s">
        <v>1143</v>
      </c>
      <c r="AO152" s="78"/>
      <c r="AP152" s="78"/>
      <c r="AQ152" s="15"/>
      <c r="AR152" s="15"/>
      <c r="AS152" s="15"/>
      <c r="AT152" s="15"/>
    </row>
    <row r="153" spans="1:46" s="54" customFormat="1" ht="21" x14ac:dyDescent="0.25">
      <c r="A153" s="20"/>
      <c r="B153" s="20"/>
      <c r="C153" s="19"/>
      <c r="D153" s="79">
        <f>COUNTA(D136:D152)</f>
        <v>17</v>
      </c>
      <c r="E153" s="20"/>
      <c r="F153" s="20"/>
      <c r="G153" s="92"/>
      <c r="H153" s="20"/>
      <c r="I153" s="20"/>
      <c r="J153" s="76"/>
      <c r="K153" s="93"/>
      <c r="L153" s="93"/>
      <c r="M153" s="76"/>
      <c r="N153" s="76"/>
      <c r="O153" s="93"/>
      <c r="P153" s="64"/>
      <c r="Q153" s="64"/>
      <c r="R153" s="64"/>
      <c r="S153" s="64"/>
      <c r="T153" s="64"/>
      <c r="U153" s="64"/>
      <c r="V153" s="64"/>
      <c r="W153" s="64"/>
      <c r="X153" s="64"/>
      <c r="Y153" s="64"/>
      <c r="Z153" s="64"/>
      <c r="AA153" s="64"/>
      <c r="AB153" s="20"/>
      <c r="AC153" s="20"/>
      <c r="AD153" s="94"/>
      <c r="AE153" s="20"/>
      <c r="AF153" s="20"/>
      <c r="AG153" s="20"/>
      <c r="AH153" s="20"/>
      <c r="AI153" s="95"/>
      <c r="AJ153" s="95"/>
      <c r="AK153" s="95"/>
      <c r="AL153" s="14"/>
      <c r="AM153" s="14"/>
      <c r="AN153" s="14"/>
      <c r="AO153" s="14"/>
      <c r="AP153" s="14"/>
      <c r="AQ153" s="14"/>
      <c r="AR153" s="14"/>
      <c r="AS153" s="14"/>
      <c r="AT153" s="14"/>
    </row>
    <row r="154" spans="1:46" ht="21" x14ac:dyDescent="0.25">
      <c r="A154" s="20" t="s">
        <v>1144</v>
      </c>
      <c r="B154" s="74" t="s">
        <v>66</v>
      </c>
      <c r="C154" s="24"/>
      <c r="D154" s="24" t="s">
        <v>1145</v>
      </c>
      <c r="E154" s="74"/>
      <c r="F154" s="24" t="s">
        <v>516</v>
      </c>
      <c r="G154" s="80">
        <v>9</v>
      </c>
      <c r="H154" s="24" t="s">
        <v>516</v>
      </c>
      <c r="I154" s="24" t="s">
        <v>516</v>
      </c>
      <c r="J154" s="24" t="s">
        <v>522</v>
      </c>
      <c r="K154" s="81"/>
      <c r="L154" s="81"/>
      <c r="M154" s="24" t="s">
        <v>516</v>
      </c>
      <c r="N154" s="24"/>
      <c r="O154" s="81">
        <v>44979</v>
      </c>
      <c r="P154" s="82" t="s">
        <v>525</v>
      </c>
      <c r="Q154" s="82"/>
      <c r="R154" s="82"/>
      <c r="S154" s="82"/>
      <c r="T154" s="82"/>
      <c r="U154" s="82"/>
      <c r="V154" s="82"/>
      <c r="W154" s="82"/>
      <c r="X154" s="82"/>
      <c r="Y154" s="82"/>
      <c r="Z154" s="82"/>
      <c r="AA154" s="82"/>
      <c r="AB154" s="21" t="s">
        <v>588</v>
      </c>
      <c r="AC154" s="21" t="s">
        <v>665</v>
      </c>
      <c r="AD154" s="71" t="s">
        <v>1146</v>
      </c>
      <c r="AE154" s="21" t="s">
        <v>701</v>
      </c>
      <c r="AF154" s="21" t="s">
        <v>1072</v>
      </c>
      <c r="AG154" s="21" t="s">
        <v>1147</v>
      </c>
      <c r="AH154" s="21" t="s">
        <v>1074</v>
      </c>
      <c r="AI154" s="72"/>
      <c r="AJ154" s="72"/>
      <c r="AK154" s="72"/>
      <c r="AL154" s="75" t="s">
        <v>1148</v>
      </c>
      <c r="AM154" s="75" t="s">
        <v>1149</v>
      </c>
      <c r="AN154" s="15" t="s">
        <v>1150</v>
      </c>
      <c r="AO154" s="15"/>
      <c r="AP154" s="15"/>
      <c r="AQ154" s="15"/>
      <c r="AR154" s="15"/>
      <c r="AS154" s="15"/>
      <c r="AT154" s="15"/>
    </row>
    <row r="155" spans="1:46" ht="21" x14ac:dyDescent="0.25">
      <c r="A155" s="20"/>
      <c r="B155" s="74" t="s">
        <v>66</v>
      </c>
      <c r="C155" s="24"/>
      <c r="D155" s="24" t="s">
        <v>1151</v>
      </c>
      <c r="E155" s="74"/>
      <c r="F155" s="24" t="s">
        <v>522</v>
      </c>
      <c r="G155" s="80">
        <v>1</v>
      </c>
      <c r="H155" s="24" t="s">
        <v>522</v>
      </c>
      <c r="I155" s="24" t="s">
        <v>522</v>
      </c>
      <c r="J155" s="24" t="s">
        <v>522</v>
      </c>
      <c r="K155" s="81"/>
      <c r="L155" s="81"/>
      <c r="M155" s="24" t="s">
        <v>516</v>
      </c>
      <c r="N155" s="24"/>
      <c r="O155" s="81">
        <v>44945</v>
      </c>
      <c r="P155" s="82" t="s">
        <v>520</v>
      </c>
      <c r="Q155" s="82"/>
      <c r="R155" s="82"/>
      <c r="S155" s="82"/>
      <c r="T155" s="82"/>
      <c r="U155" s="82"/>
      <c r="V155" s="82"/>
      <c r="W155" s="82"/>
      <c r="X155" s="82"/>
      <c r="Y155" s="82"/>
      <c r="Z155" s="82"/>
      <c r="AA155" s="82"/>
      <c r="AB155" s="21" t="s">
        <v>588</v>
      </c>
      <c r="AC155" s="21" t="s">
        <v>665</v>
      </c>
      <c r="AD155" s="71" t="s">
        <v>1146</v>
      </c>
      <c r="AE155" s="21" t="s">
        <v>701</v>
      </c>
      <c r="AF155" s="21" t="s">
        <v>1072</v>
      </c>
      <c r="AG155" s="21" t="s">
        <v>1147</v>
      </c>
      <c r="AH155" s="21" t="s">
        <v>1074</v>
      </c>
      <c r="AI155" s="72"/>
      <c r="AJ155" s="72"/>
      <c r="AK155" s="72"/>
      <c r="AL155" s="75" t="s">
        <v>1152</v>
      </c>
      <c r="AM155" s="75" t="s">
        <v>1153</v>
      </c>
      <c r="AN155" s="15" t="s">
        <v>1154</v>
      </c>
      <c r="AO155" s="15"/>
      <c r="AP155" s="15"/>
      <c r="AQ155" s="15"/>
      <c r="AR155" s="15"/>
      <c r="AS155" s="15"/>
      <c r="AT155" s="15"/>
    </row>
    <row r="156" spans="1:46" ht="21" x14ac:dyDescent="0.25">
      <c r="A156" s="20"/>
      <c r="B156" s="74" t="s">
        <v>66</v>
      </c>
      <c r="C156" s="24"/>
      <c r="D156" s="24" t="s">
        <v>1155</v>
      </c>
      <c r="E156" s="24"/>
      <c r="F156" s="24" t="s">
        <v>516</v>
      </c>
      <c r="G156" s="80">
        <v>9</v>
      </c>
      <c r="H156" s="24" t="s">
        <v>516</v>
      </c>
      <c r="I156" s="24" t="s">
        <v>516</v>
      </c>
      <c r="J156" s="24" t="s">
        <v>522</v>
      </c>
      <c r="K156" s="81"/>
      <c r="L156" s="81"/>
      <c r="M156" s="24" t="s">
        <v>516</v>
      </c>
      <c r="N156" s="24"/>
      <c r="O156" s="81">
        <v>44875</v>
      </c>
      <c r="P156" s="82" t="s">
        <v>525</v>
      </c>
      <c r="Q156" s="82"/>
      <c r="R156" s="82"/>
      <c r="S156" s="82"/>
      <c r="T156" s="82"/>
      <c r="U156" s="82"/>
      <c r="V156" s="82"/>
      <c r="W156" s="82"/>
      <c r="X156" s="82"/>
      <c r="Y156" s="82"/>
      <c r="Z156" s="82"/>
      <c r="AA156" s="82"/>
      <c r="AB156" s="21" t="s">
        <v>588</v>
      </c>
      <c r="AC156" s="21" t="s">
        <v>665</v>
      </c>
      <c r="AD156" s="71" t="s">
        <v>1146</v>
      </c>
      <c r="AE156" s="21" t="s">
        <v>701</v>
      </c>
      <c r="AF156" s="21" t="s">
        <v>1072</v>
      </c>
      <c r="AG156" s="21" t="s">
        <v>1147</v>
      </c>
      <c r="AH156" s="21" t="s">
        <v>1074</v>
      </c>
      <c r="AI156" s="72"/>
      <c r="AJ156" s="72"/>
      <c r="AK156" s="72"/>
      <c r="AL156" s="75" t="s">
        <v>1156</v>
      </c>
      <c r="AM156" s="75" t="s">
        <v>1157</v>
      </c>
      <c r="AN156" s="15" t="s">
        <v>1158</v>
      </c>
      <c r="AO156" s="15"/>
      <c r="AP156" s="15"/>
      <c r="AQ156" s="15"/>
      <c r="AR156" s="15"/>
      <c r="AS156" s="15"/>
      <c r="AT156" s="15"/>
    </row>
    <row r="157" spans="1:46" ht="21" x14ac:dyDescent="0.25">
      <c r="A157" s="20"/>
      <c r="B157" s="74"/>
      <c r="C157" s="24"/>
      <c r="D157" s="24" t="s">
        <v>1159</v>
      </c>
      <c r="E157" s="24"/>
      <c r="F157" s="24" t="s">
        <v>522</v>
      </c>
      <c r="G157" s="80">
        <v>9</v>
      </c>
      <c r="H157" s="24" t="s">
        <v>516</v>
      </c>
      <c r="I157" s="24" t="s">
        <v>522</v>
      </c>
      <c r="J157" s="24" t="s">
        <v>522</v>
      </c>
      <c r="K157" s="81"/>
      <c r="L157" s="81"/>
      <c r="M157" s="24" t="s">
        <v>522</v>
      </c>
      <c r="N157" s="24"/>
      <c r="O157" s="81" t="s">
        <v>1160</v>
      </c>
      <c r="P157" s="82" t="s">
        <v>520</v>
      </c>
      <c r="Q157" s="82"/>
      <c r="R157" s="82"/>
      <c r="S157" s="82"/>
      <c r="T157" s="82"/>
      <c r="U157" s="82"/>
      <c r="V157" s="82"/>
      <c r="W157" s="82"/>
      <c r="X157" s="82"/>
      <c r="Y157" s="82"/>
      <c r="Z157" s="82"/>
      <c r="AA157" s="82"/>
      <c r="AB157" s="21" t="s">
        <v>616</v>
      </c>
      <c r="AC157" s="21" t="s">
        <v>665</v>
      </c>
      <c r="AD157" s="71" t="s">
        <v>1146</v>
      </c>
      <c r="AE157" s="21" t="s">
        <v>701</v>
      </c>
      <c r="AF157" s="21" t="s">
        <v>1072</v>
      </c>
      <c r="AG157" s="21" t="s">
        <v>1147</v>
      </c>
      <c r="AH157" s="21" t="s">
        <v>1074</v>
      </c>
      <c r="AI157" s="72"/>
      <c r="AJ157" s="72"/>
      <c r="AK157" s="72"/>
      <c r="AL157" s="75" t="s">
        <v>1161</v>
      </c>
      <c r="AM157" s="75" t="s">
        <v>1162</v>
      </c>
      <c r="AN157" s="15" t="s">
        <v>1163</v>
      </c>
      <c r="AO157" s="15"/>
      <c r="AP157" s="15"/>
      <c r="AQ157" s="15"/>
      <c r="AR157" s="15"/>
      <c r="AS157" s="15"/>
      <c r="AT157" s="15"/>
    </row>
    <row r="158" spans="1:46" ht="21" x14ac:dyDescent="0.25">
      <c r="A158" s="20"/>
      <c r="B158" s="74" t="s">
        <v>66</v>
      </c>
      <c r="C158" s="24"/>
      <c r="D158" s="24" t="s">
        <v>1164</v>
      </c>
      <c r="E158" s="24"/>
      <c r="F158" s="24" t="s">
        <v>516</v>
      </c>
      <c r="G158" s="80">
        <v>9</v>
      </c>
      <c r="H158" s="24" t="s">
        <v>516</v>
      </c>
      <c r="I158" s="24" t="s">
        <v>516</v>
      </c>
      <c r="J158" s="24" t="s">
        <v>522</v>
      </c>
      <c r="K158" s="81"/>
      <c r="L158" s="81"/>
      <c r="M158" s="24" t="s">
        <v>516</v>
      </c>
      <c r="N158" s="24"/>
      <c r="O158" s="81">
        <v>44661</v>
      </c>
      <c r="P158" s="82" t="s">
        <v>525</v>
      </c>
      <c r="Q158" s="82"/>
      <c r="R158" s="82"/>
      <c r="S158" s="82"/>
      <c r="T158" s="82"/>
      <c r="U158" s="82"/>
      <c r="V158" s="82"/>
      <c r="W158" s="82"/>
      <c r="X158" s="82"/>
      <c r="Y158" s="82"/>
      <c r="Z158" s="82"/>
      <c r="AA158" s="82"/>
      <c r="AB158" s="21" t="s">
        <v>588</v>
      </c>
      <c r="AC158" s="21" t="s">
        <v>665</v>
      </c>
      <c r="AD158" s="71" t="s">
        <v>1146</v>
      </c>
      <c r="AE158" s="21" t="s">
        <v>701</v>
      </c>
      <c r="AF158" s="21" t="s">
        <v>1072</v>
      </c>
      <c r="AG158" s="21" t="s">
        <v>1147</v>
      </c>
      <c r="AH158" s="21" t="s">
        <v>1074</v>
      </c>
      <c r="AI158" s="72"/>
      <c r="AJ158" s="72"/>
      <c r="AK158" s="72"/>
      <c r="AL158" s="75" t="s">
        <v>1165</v>
      </c>
      <c r="AM158" s="75" t="s">
        <v>1166</v>
      </c>
      <c r="AN158" s="15" t="s">
        <v>1167</v>
      </c>
      <c r="AO158" s="15"/>
      <c r="AP158" s="15"/>
      <c r="AQ158" s="15"/>
      <c r="AR158" s="15"/>
      <c r="AS158" s="15"/>
      <c r="AT158" s="15"/>
    </row>
    <row r="159" spans="1:46" ht="21" x14ac:dyDescent="0.25">
      <c r="A159" s="20"/>
      <c r="B159" s="74"/>
      <c r="C159" s="24"/>
      <c r="D159" s="24" t="s">
        <v>1168</v>
      </c>
      <c r="E159" s="24"/>
      <c r="F159" s="24" t="s">
        <v>522</v>
      </c>
      <c r="G159" s="80"/>
      <c r="H159" s="24" t="s">
        <v>522</v>
      </c>
      <c r="I159" s="24" t="s">
        <v>522</v>
      </c>
      <c r="J159" s="24" t="s">
        <v>522</v>
      </c>
      <c r="K159" s="81"/>
      <c r="L159" s="81"/>
      <c r="M159" s="24" t="s">
        <v>522</v>
      </c>
      <c r="N159" s="24"/>
      <c r="O159" s="81" t="s">
        <v>1169</v>
      </c>
      <c r="P159" s="82" t="s">
        <v>520</v>
      </c>
      <c r="Q159" s="82"/>
      <c r="R159" s="82"/>
      <c r="S159" s="82"/>
      <c r="T159" s="82"/>
      <c r="U159" s="82"/>
      <c r="V159" s="82"/>
      <c r="W159" s="82"/>
      <c r="X159" s="82"/>
      <c r="Y159" s="82"/>
      <c r="Z159" s="82"/>
      <c r="AA159" s="82"/>
      <c r="AB159" s="21" t="s">
        <v>588</v>
      </c>
      <c r="AC159" s="21" t="s">
        <v>665</v>
      </c>
      <c r="AD159" s="71" t="s">
        <v>1146</v>
      </c>
      <c r="AE159" s="21" t="s">
        <v>701</v>
      </c>
      <c r="AF159" s="21" t="s">
        <v>1072</v>
      </c>
      <c r="AG159" s="21" t="s">
        <v>1147</v>
      </c>
      <c r="AH159" s="21" t="s">
        <v>1074</v>
      </c>
      <c r="AI159" s="72"/>
      <c r="AJ159" s="72"/>
      <c r="AK159" s="72"/>
      <c r="AL159" s="75" t="s">
        <v>1170</v>
      </c>
      <c r="AM159" s="75" t="s">
        <v>1171</v>
      </c>
      <c r="AN159" s="15" t="s">
        <v>1172</v>
      </c>
      <c r="AO159" s="15"/>
      <c r="AP159" s="15"/>
      <c r="AQ159" s="15"/>
      <c r="AR159" s="15"/>
      <c r="AS159" s="15"/>
      <c r="AT159" s="15"/>
    </row>
    <row r="160" spans="1:46" ht="21" x14ac:dyDescent="0.25">
      <c r="A160" s="20"/>
      <c r="B160" s="74" t="s">
        <v>66</v>
      </c>
      <c r="C160" s="24"/>
      <c r="D160" s="24" t="s">
        <v>1173</v>
      </c>
      <c r="E160" s="24"/>
      <c r="F160" s="24" t="s">
        <v>516</v>
      </c>
      <c r="G160" s="80">
        <v>9</v>
      </c>
      <c r="H160" s="24" t="s">
        <v>516</v>
      </c>
      <c r="I160" s="24" t="s">
        <v>522</v>
      </c>
      <c r="J160" s="24" t="s">
        <v>522</v>
      </c>
      <c r="K160" s="81"/>
      <c r="L160" s="81"/>
      <c r="M160" s="24" t="s">
        <v>516</v>
      </c>
      <c r="N160" s="24"/>
      <c r="O160" s="81">
        <v>45779</v>
      </c>
      <c r="P160" s="82" t="s">
        <v>520</v>
      </c>
      <c r="Q160" s="82"/>
      <c r="R160" s="82"/>
      <c r="S160" s="82"/>
      <c r="T160" s="82"/>
      <c r="U160" s="82"/>
      <c r="V160" s="82"/>
      <c r="W160" s="82"/>
      <c r="X160" s="82"/>
      <c r="Y160" s="82"/>
      <c r="Z160" s="82"/>
      <c r="AA160" s="82"/>
      <c r="AB160" s="21" t="s">
        <v>588</v>
      </c>
      <c r="AC160" s="21" t="s">
        <v>1061</v>
      </c>
      <c r="AD160" s="71" t="s">
        <v>1146</v>
      </c>
      <c r="AE160" s="21" t="s">
        <v>701</v>
      </c>
      <c r="AF160" s="21" t="s">
        <v>1072</v>
      </c>
      <c r="AG160" s="21" t="s">
        <v>1147</v>
      </c>
      <c r="AH160" s="21" t="s">
        <v>1074</v>
      </c>
      <c r="AI160" s="72"/>
      <c r="AJ160" s="72"/>
      <c r="AK160" s="72"/>
      <c r="AL160" s="75" t="s">
        <v>1174</v>
      </c>
      <c r="AM160" s="75" t="s">
        <v>1175</v>
      </c>
      <c r="AN160" s="15" t="s">
        <v>1176</v>
      </c>
      <c r="AO160" s="15"/>
      <c r="AP160" s="15"/>
      <c r="AQ160" s="15"/>
      <c r="AR160" s="15"/>
      <c r="AS160" s="15"/>
      <c r="AT160" s="15"/>
    </row>
    <row r="161" spans="1:46" ht="21" x14ac:dyDescent="0.25">
      <c r="A161" s="19"/>
      <c r="B161" s="19"/>
      <c r="C161" s="19"/>
      <c r="D161" s="79">
        <f>COUNTA(D154:D160)</f>
        <v>7</v>
      </c>
      <c r="E161" s="19"/>
      <c r="F161" s="19"/>
      <c r="G161" s="22"/>
      <c r="H161" s="19"/>
      <c r="I161" s="19"/>
      <c r="J161" s="19"/>
      <c r="K161" s="18"/>
      <c r="L161" s="18"/>
      <c r="M161" s="19"/>
      <c r="N161" s="19"/>
      <c r="O161" s="18"/>
      <c r="AB161" s="19"/>
      <c r="AC161" s="19"/>
      <c r="AD161" s="23"/>
      <c r="AE161" s="19"/>
      <c r="AF161" s="19"/>
      <c r="AG161" s="19"/>
      <c r="AH161" s="19"/>
      <c r="AI161" s="18"/>
      <c r="AJ161" s="18"/>
      <c r="AK161" s="18"/>
    </row>
    <row r="162" spans="1:46" ht="42" x14ac:dyDescent="0.25">
      <c r="A162" s="20" t="s">
        <v>1177</v>
      </c>
      <c r="B162" s="74" t="s">
        <v>260</v>
      </c>
      <c r="C162" s="24"/>
      <c r="D162" s="24" t="s">
        <v>262</v>
      </c>
      <c r="E162" s="74"/>
      <c r="F162" s="24" t="s">
        <v>516</v>
      </c>
      <c r="G162" s="80">
        <v>9</v>
      </c>
      <c r="H162" s="24" t="s">
        <v>516</v>
      </c>
      <c r="I162" s="24" t="s">
        <v>522</v>
      </c>
      <c r="J162" s="24" t="s">
        <v>522</v>
      </c>
      <c r="K162" s="81"/>
      <c r="L162" s="81"/>
      <c r="M162" s="24" t="s">
        <v>516</v>
      </c>
      <c r="N162" s="24"/>
      <c r="O162" s="81">
        <v>45091</v>
      </c>
      <c r="P162" s="82" t="s">
        <v>525</v>
      </c>
      <c r="Q162" s="82"/>
      <c r="R162" s="82"/>
      <c r="S162" s="82"/>
      <c r="T162" s="82"/>
      <c r="U162" s="82"/>
      <c r="V162" s="82"/>
      <c r="W162" s="82"/>
      <c r="X162" s="82"/>
      <c r="Y162" s="82"/>
      <c r="Z162" s="82"/>
      <c r="AA162" s="82"/>
      <c r="AB162" s="21" t="s">
        <v>609</v>
      </c>
      <c r="AC162" s="21" t="s">
        <v>665</v>
      </c>
      <c r="AD162" s="71" t="s">
        <v>1071</v>
      </c>
      <c r="AE162" s="21" t="s">
        <v>1178</v>
      </c>
      <c r="AF162" s="21" t="s">
        <v>971</v>
      </c>
      <c r="AG162" s="21" t="s">
        <v>1147</v>
      </c>
      <c r="AH162" s="21" t="s">
        <v>1074</v>
      </c>
      <c r="AI162" s="72"/>
      <c r="AJ162" s="72"/>
      <c r="AK162" s="72"/>
      <c r="AL162" s="75" t="s">
        <v>1179</v>
      </c>
      <c r="AM162" s="75" t="s">
        <v>1180</v>
      </c>
      <c r="AN162" s="15" t="s">
        <v>1181</v>
      </c>
      <c r="AO162" s="15"/>
      <c r="AP162" s="15"/>
      <c r="AQ162" s="15"/>
      <c r="AR162" s="15"/>
      <c r="AS162" s="15"/>
      <c r="AT162" s="15"/>
    </row>
    <row r="163" spans="1:46" ht="42" x14ac:dyDescent="0.25">
      <c r="A163" s="20"/>
      <c r="B163" s="74" t="s">
        <v>260</v>
      </c>
      <c r="C163" s="24"/>
      <c r="D163" s="24" t="s">
        <v>1182</v>
      </c>
      <c r="E163" s="24"/>
      <c r="F163" s="24" t="s">
        <v>516</v>
      </c>
      <c r="G163" s="80">
        <v>5</v>
      </c>
      <c r="H163" s="24" t="s">
        <v>522</v>
      </c>
      <c r="I163" s="24" t="s">
        <v>522</v>
      </c>
      <c r="J163" s="24" t="s">
        <v>516</v>
      </c>
      <c r="K163" s="81"/>
      <c r="L163" s="81"/>
      <c r="M163" s="24" t="s">
        <v>516</v>
      </c>
      <c r="N163" s="24"/>
      <c r="O163" s="81">
        <v>45273</v>
      </c>
      <c r="P163" s="82" t="s">
        <v>525</v>
      </c>
      <c r="Q163" s="82"/>
      <c r="R163" s="82"/>
      <c r="S163" s="82"/>
      <c r="T163" s="82"/>
      <c r="U163" s="82"/>
      <c r="V163" s="82"/>
      <c r="W163" s="82"/>
      <c r="X163" s="82"/>
      <c r="Y163" s="82"/>
      <c r="Z163" s="82"/>
      <c r="AA163" s="82"/>
      <c r="AB163" s="82" t="s">
        <v>609</v>
      </c>
      <c r="AC163" s="21" t="s">
        <v>665</v>
      </c>
      <c r="AD163" s="71" t="s">
        <v>1071</v>
      </c>
      <c r="AE163" s="21" t="s">
        <v>1178</v>
      </c>
      <c r="AF163" s="21" t="s">
        <v>971</v>
      </c>
      <c r="AG163" s="21" t="s">
        <v>1147</v>
      </c>
      <c r="AH163" s="21" t="s">
        <v>1074</v>
      </c>
      <c r="AI163" s="72"/>
      <c r="AJ163" s="72"/>
      <c r="AK163" s="72"/>
      <c r="AL163" s="75" t="s">
        <v>1183</v>
      </c>
      <c r="AM163" s="75" t="s">
        <v>1184</v>
      </c>
      <c r="AN163" s="15" t="s">
        <v>1185</v>
      </c>
      <c r="AO163" s="15"/>
      <c r="AP163" s="15"/>
      <c r="AQ163" s="15"/>
      <c r="AR163" s="15"/>
      <c r="AS163" s="15"/>
      <c r="AT163" s="15"/>
    </row>
    <row r="164" spans="1:46" ht="42" x14ac:dyDescent="0.25">
      <c r="A164" s="20"/>
      <c r="B164" s="74" t="s">
        <v>260</v>
      </c>
      <c r="C164" s="24"/>
      <c r="D164" s="24" t="s">
        <v>1186</v>
      </c>
      <c r="E164" s="24"/>
      <c r="F164" s="24" t="s">
        <v>516</v>
      </c>
      <c r="G164" s="80">
        <v>9</v>
      </c>
      <c r="H164" s="24" t="s">
        <v>516</v>
      </c>
      <c r="I164" s="24" t="s">
        <v>522</v>
      </c>
      <c r="J164" s="24" t="s">
        <v>522</v>
      </c>
      <c r="K164" s="81"/>
      <c r="L164" s="81"/>
      <c r="M164" s="24" t="s">
        <v>522</v>
      </c>
      <c r="N164" s="24"/>
      <c r="O164" s="81">
        <v>45118</v>
      </c>
      <c r="P164" s="82" t="s">
        <v>525</v>
      </c>
      <c r="Q164" s="82"/>
      <c r="R164" s="82"/>
      <c r="S164" s="82"/>
      <c r="T164" s="82"/>
      <c r="U164" s="82"/>
      <c r="V164" s="82"/>
      <c r="W164" s="82"/>
      <c r="X164" s="82"/>
      <c r="Y164" s="82"/>
      <c r="Z164" s="82"/>
      <c r="AA164" s="82"/>
      <c r="AB164" s="82" t="s">
        <v>609</v>
      </c>
      <c r="AC164" s="21" t="s">
        <v>665</v>
      </c>
      <c r="AD164" s="71" t="s">
        <v>1071</v>
      </c>
      <c r="AE164" s="21" t="s">
        <v>1178</v>
      </c>
      <c r="AF164" s="21" t="s">
        <v>971</v>
      </c>
      <c r="AG164" s="21" t="s">
        <v>1147</v>
      </c>
      <c r="AH164" s="21" t="s">
        <v>1074</v>
      </c>
      <c r="AI164" s="72"/>
      <c r="AJ164" s="72"/>
      <c r="AK164" s="72"/>
      <c r="AL164" s="75" t="s">
        <v>1187</v>
      </c>
      <c r="AM164" s="75" t="s">
        <v>1188</v>
      </c>
      <c r="AN164" s="15" t="s">
        <v>1189</v>
      </c>
      <c r="AO164" s="15"/>
      <c r="AP164" s="15"/>
      <c r="AQ164" s="15"/>
      <c r="AR164" s="15"/>
      <c r="AS164" s="15"/>
      <c r="AT164" s="15"/>
    </row>
    <row r="165" spans="1:46" ht="42" x14ac:dyDescent="0.25">
      <c r="A165" s="20"/>
      <c r="B165" s="74" t="s">
        <v>260</v>
      </c>
      <c r="C165" s="24" t="s">
        <v>1107</v>
      </c>
      <c r="D165" s="24" t="s">
        <v>1190</v>
      </c>
      <c r="E165" s="24"/>
      <c r="F165" s="24" t="s">
        <v>516</v>
      </c>
      <c r="G165" s="80">
        <v>9</v>
      </c>
      <c r="H165" s="24" t="s">
        <v>516</v>
      </c>
      <c r="I165" s="24" t="s">
        <v>522</v>
      </c>
      <c r="J165" s="24" t="s">
        <v>522</v>
      </c>
      <c r="K165" s="81"/>
      <c r="L165" s="81"/>
      <c r="M165" s="24" t="s">
        <v>522</v>
      </c>
      <c r="N165" s="24"/>
      <c r="O165" s="81">
        <v>45245</v>
      </c>
      <c r="P165" s="82" t="s">
        <v>525</v>
      </c>
      <c r="Q165" s="82"/>
      <c r="R165" s="82"/>
      <c r="S165" s="82"/>
      <c r="T165" s="82"/>
      <c r="U165" s="82"/>
      <c r="V165" s="82"/>
      <c r="W165" s="82"/>
      <c r="X165" s="82"/>
      <c r="Y165" s="82"/>
      <c r="Z165" s="82"/>
      <c r="AA165" s="82"/>
      <c r="AB165" s="21" t="s">
        <v>609</v>
      </c>
      <c r="AC165" s="21" t="s">
        <v>665</v>
      </c>
      <c r="AD165" s="71" t="s">
        <v>1071</v>
      </c>
      <c r="AE165" s="21" t="s">
        <v>1178</v>
      </c>
      <c r="AF165" s="21" t="s">
        <v>971</v>
      </c>
      <c r="AG165" s="21" t="s">
        <v>1147</v>
      </c>
      <c r="AH165" s="21" t="s">
        <v>1074</v>
      </c>
      <c r="AI165" s="72"/>
      <c r="AJ165" s="72"/>
      <c r="AK165" s="72"/>
      <c r="AL165" s="15" t="s">
        <v>1191</v>
      </c>
      <c r="AM165" s="75" t="s">
        <v>1192</v>
      </c>
      <c r="AN165" s="15" t="s">
        <v>1193</v>
      </c>
      <c r="AO165" s="15"/>
      <c r="AP165" s="15"/>
      <c r="AQ165" s="15"/>
      <c r="AR165" s="15"/>
      <c r="AS165" s="15"/>
      <c r="AT165" s="15"/>
    </row>
    <row r="166" spans="1:46" ht="42" x14ac:dyDescent="0.25">
      <c r="A166" s="20"/>
      <c r="B166" s="74" t="s">
        <v>260</v>
      </c>
      <c r="C166" s="24"/>
      <c r="D166" s="24" t="s">
        <v>1194</v>
      </c>
      <c r="E166" s="24"/>
      <c r="F166" s="24" t="s">
        <v>516</v>
      </c>
      <c r="G166" s="80">
        <v>9</v>
      </c>
      <c r="H166" s="24" t="s">
        <v>516</v>
      </c>
      <c r="I166" s="24" t="s">
        <v>516</v>
      </c>
      <c r="J166" s="24" t="s">
        <v>522</v>
      </c>
      <c r="K166" s="81"/>
      <c r="L166" s="81"/>
      <c r="M166" s="24" t="s">
        <v>516</v>
      </c>
      <c r="N166" s="24"/>
      <c r="O166" s="81">
        <v>45119</v>
      </c>
      <c r="P166" s="82" t="s">
        <v>525</v>
      </c>
      <c r="Q166" s="82"/>
      <c r="R166" s="82"/>
      <c r="S166" s="82"/>
      <c r="T166" s="82"/>
      <c r="U166" s="82"/>
      <c r="V166" s="82"/>
      <c r="W166" s="82"/>
      <c r="X166" s="82"/>
      <c r="Y166" s="82"/>
      <c r="Z166" s="82"/>
      <c r="AA166" s="82"/>
      <c r="AB166" s="82" t="s">
        <v>609</v>
      </c>
      <c r="AC166" s="21" t="s">
        <v>665</v>
      </c>
      <c r="AD166" s="71" t="s">
        <v>1071</v>
      </c>
      <c r="AE166" s="21" t="s">
        <v>1178</v>
      </c>
      <c r="AF166" s="21" t="s">
        <v>971</v>
      </c>
      <c r="AG166" s="21" t="s">
        <v>1147</v>
      </c>
      <c r="AH166" s="21" t="s">
        <v>1074</v>
      </c>
      <c r="AI166" s="72"/>
      <c r="AJ166" s="72"/>
      <c r="AK166" s="72"/>
      <c r="AL166" s="75" t="s">
        <v>1195</v>
      </c>
      <c r="AM166" s="75" t="s">
        <v>1196</v>
      </c>
      <c r="AN166" s="15" t="s">
        <v>1197</v>
      </c>
      <c r="AO166" s="15"/>
      <c r="AP166" s="15"/>
      <c r="AQ166" s="15"/>
      <c r="AR166" s="15"/>
      <c r="AS166" s="15"/>
      <c r="AT166" s="15"/>
    </row>
    <row r="167" spans="1:46" ht="42" x14ac:dyDescent="0.25">
      <c r="A167" s="20"/>
      <c r="B167" s="74" t="s">
        <v>260</v>
      </c>
      <c r="C167" s="24"/>
      <c r="D167" s="24" t="s">
        <v>1198</v>
      </c>
      <c r="E167" s="24"/>
      <c r="F167" s="24" t="s">
        <v>516</v>
      </c>
      <c r="G167" s="80">
        <v>9</v>
      </c>
      <c r="H167" s="24" t="s">
        <v>522</v>
      </c>
      <c r="I167" s="24" t="s">
        <v>522</v>
      </c>
      <c r="J167" s="24" t="s">
        <v>522</v>
      </c>
      <c r="K167" s="81"/>
      <c r="L167" s="81"/>
      <c r="M167" s="24" t="s">
        <v>516</v>
      </c>
      <c r="N167" s="24"/>
      <c r="O167" s="81">
        <v>44838</v>
      </c>
      <c r="P167" s="82" t="s">
        <v>525</v>
      </c>
      <c r="Q167" s="82"/>
      <c r="R167" s="82"/>
      <c r="S167" s="82"/>
      <c r="T167" s="82"/>
      <c r="U167" s="82"/>
      <c r="V167" s="82"/>
      <c r="W167" s="82"/>
      <c r="X167" s="82"/>
      <c r="Y167" s="82"/>
      <c r="Z167" s="82"/>
      <c r="AA167" s="82"/>
      <c r="AB167" s="82" t="s">
        <v>609</v>
      </c>
      <c r="AC167" s="21" t="s">
        <v>1061</v>
      </c>
      <c r="AD167" s="71" t="s">
        <v>1071</v>
      </c>
      <c r="AE167" s="21" t="s">
        <v>1178</v>
      </c>
      <c r="AF167" s="21" t="s">
        <v>971</v>
      </c>
      <c r="AG167" s="21" t="s">
        <v>1147</v>
      </c>
      <c r="AH167" s="21" t="s">
        <v>1074</v>
      </c>
      <c r="AI167" s="72"/>
      <c r="AJ167" s="72"/>
      <c r="AK167" s="72"/>
      <c r="AL167" s="75" t="s">
        <v>1199</v>
      </c>
      <c r="AM167" s="75" t="s">
        <v>1200</v>
      </c>
      <c r="AN167" s="15" t="s">
        <v>1201</v>
      </c>
      <c r="AO167" s="15"/>
      <c r="AP167" s="15"/>
      <c r="AQ167" s="15"/>
      <c r="AR167" s="15"/>
      <c r="AS167" s="15"/>
      <c r="AT167" s="15"/>
    </row>
    <row r="168" spans="1:46" ht="42" x14ac:dyDescent="0.25">
      <c r="A168" s="20"/>
      <c r="B168" s="74" t="s">
        <v>260</v>
      </c>
      <c r="C168" s="24"/>
      <c r="D168" s="24" t="s">
        <v>1202</v>
      </c>
      <c r="E168" s="24"/>
      <c r="F168" s="24" t="s">
        <v>516</v>
      </c>
      <c r="G168" s="80">
        <v>9</v>
      </c>
      <c r="H168" s="24" t="s">
        <v>516</v>
      </c>
      <c r="I168" s="24" t="s">
        <v>522</v>
      </c>
      <c r="J168" s="24" t="s">
        <v>522</v>
      </c>
      <c r="K168" s="81"/>
      <c r="L168" s="81"/>
      <c r="M168" s="24" t="s">
        <v>516</v>
      </c>
      <c r="N168" s="24"/>
      <c r="O168" s="81">
        <v>45110</v>
      </c>
      <c r="P168" s="82" t="s">
        <v>525</v>
      </c>
      <c r="Q168" s="82"/>
      <c r="R168" s="82"/>
      <c r="S168" s="82"/>
      <c r="T168" s="82"/>
      <c r="U168" s="82"/>
      <c r="V168" s="82"/>
      <c r="W168" s="82"/>
      <c r="X168" s="82"/>
      <c r="Y168" s="82"/>
      <c r="Z168" s="82"/>
      <c r="AA168" s="82"/>
      <c r="AB168" s="82" t="s">
        <v>609</v>
      </c>
      <c r="AC168" s="21" t="s">
        <v>1061</v>
      </c>
      <c r="AD168" s="71" t="s">
        <v>1071</v>
      </c>
      <c r="AE168" s="21" t="s">
        <v>1178</v>
      </c>
      <c r="AF168" s="21" t="s">
        <v>971</v>
      </c>
      <c r="AG168" s="21" t="s">
        <v>1147</v>
      </c>
      <c r="AH168" s="21" t="s">
        <v>1074</v>
      </c>
      <c r="AI168" s="72"/>
      <c r="AJ168" s="72"/>
      <c r="AK168" s="72"/>
      <c r="AL168" s="75" t="s">
        <v>1203</v>
      </c>
      <c r="AM168" s="75" t="s">
        <v>1204</v>
      </c>
      <c r="AN168" s="15" t="s">
        <v>1205</v>
      </c>
      <c r="AO168" s="15"/>
      <c r="AP168" s="15"/>
      <c r="AQ168" s="15"/>
      <c r="AR168" s="15"/>
      <c r="AS168" s="15"/>
      <c r="AT168" s="15"/>
    </row>
    <row r="169" spans="1:46" ht="42" x14ac:dyDescent="0.25">
      <c r="A169" s="20"/>
      <c r="B169" s="74" t="s">
        <v>260</v>
      </c>
      <c r="C169" s="24"/>
      <c r="D169" s="24" t="s">
        <v>1206</v>
      </c>
      <c r="E169" s="24" t="s">
        <v>1207</v>
      </c>
      <c r="F169" s="24" t="s">
        <v>516</v>
      </c>
      <c r="G169" s="80">
        <v>9</v>
      </c>
      <c r="H169" s="24" t="s">
        <v>516</v>
      </c>
      <c r="I169" s="24" t="s">
        <v>522</v>
      </c>
      <c r="J169" s="24" t="s">
        <v>522</v>
      </c>
      <c r="K169" s="81"/>
      <c r="L169" s="81"/>
      <c r="M169" s="24" t="s">
        <v>516</v>
      </c>
      <c r="N169" s="24"/>
      <c r="O169" s="81">
        <v>45210</v>
      </c>
      <c r="P169" s="82" t="s">
        <v>525</v>
      </c>
      <c r="Q169" s="82"/>
      <c r="R169" s="82"/>
      <c r="S169" s="82"/>
      <c r="T169" s="82"/>
      <c r="U169" s="82"/>
      <c r="V169" s="82"/>
      <c r="W169" s="82"/>
      <c r="X169" s="82"/>
      <c r="Y169" s="82"/>
      <c r="Z169" s="82"/>
      <c r="AA169" s="82"/>
      <c r="AB169" s="21" t="s">
        <v>609</v>
      </c>
      <c r="AC169" s="21" t="s">
        <v>665</v>
      </c>
      <c r="AD169" s="71" t="s">
        <v>1208</v>
      </c>
      <c r="AE169" s="21" t="s">
        <v>1178</v>
      </c>
      <c r="AF169" s="21" t="s">
        <v>971</v>
      </c>
      <c r="AG169" s="21" t="s">
        <v>1147</v>
      </c>
      <c r="AH169" s="21" t="s">
        <v>1074</v>
      </c>
      <c r="AI169" s="72"/>
      <c r="AJ169" s="72"/>
      <c r="AK169" s="72"/>
      <c r="AL169" s="75" t="s">
        <v>1209</v>
      </c>
      <c r="AM169" s="75" t="s">
        <v>1210</v>
      </c>
      <c r="AN169" s="15" t="s">
        <v>1211</v>
      </c>
      <c r="AO169" s="15"/>
      <c r="AP169" s="15"/>
      <c r="AQ169" s="15"/>
      <c r="AR169" s="15"/>
      <c r="AS169" s="15"/>
      <c r="AT169" s="15"/>
    </row>
    <row r="170" spans="1:46" ht="42" x14ac:dyDescent="0.25">
      <c r="A170" s="20"/>
      <c r="B170" s="74" t="s">
        <v>260</v>
      </c>
      <c r="C170" s="24"/>
      <c r="D170" s="24" t="s">
        <v>1212</v>
      </c>
      <c r="E170" s="24"/>
      <c r="F170" s="24" t="s">
        <v>516</v>
      </c>
      <c r="G170" s="80">
        <v>2</v>
      </c>
      <c r="H170" s="24" t="s">
        <v>522</v>
      </c>
      <c r="I170" s="24" t="s">
        <v>522</v>
      </c>
      <c r="J170" s="24" t="s">
        <v>522</v>
      </c>
      <c r="K170" s="81"/>
      <c r="L170" s="81"/>
      <c r="M170" s="24" t="s">
        <v>516</v>
      </c>
      <c r="N170" s="24"/>
      <c r="O170" s="81">
        <v>45573</v>
      </c>
      <c r="P170" s="82" t="s">
        <v>525</v>
      </c>
      <c r="Q170" s="82"/>
      <c r="R170" s="82"/>
      <c r="S170" s="82"/>
      <c r="T170" s="82"/>
      <c r="U170" s="82"/>
      <c r="V170" s="82"/>
      <c r="W170" s="82"/>
      <c r="X170" s="82"/>
      <c r="Y170" s="82"/>
      <c r="Z170" s="82"/>
      <c r="AA170" s="82"/>
      <c r="AB170" s="21" t="s">
        <v>609</v>
      </c>
      <c r="AC170" s="21" t="s">
        <v>665</v>
      </c>
      <c r="AD170" s="71" t="s">
        <v>1071</v>
      </c>
      <c r="AE170" s="21" t="s">
        <v>1178</v>
      </c>
      <c r="AF170" s="21" t="s">
        <v>971</v>
      </c>
      <c r="AG170" s="21" t="s">
        <v>1147</v>
      </c>
      <c r="AH170" s="21" t="s">
        <v>1074</v>
      </c>
      <c r="AI170" s="72"/>
      <c r="AJ170" s="72"/>
      <c r="AK170" s="72"/>
      <c r="AL170" s="75" t="s">
        <v>1213</v>
      </c>
      <c r="AM170" s="75" t="s">
        <v>1214</v>
      </c>
      <c r="AN170" s="15" t="s">
        <v>1215</v>
      </c>
      <c r="AO170" s="15"/>
      <c r="AP170" s="15"/>
      <c r="AQ170" s="15"/>
      <c r="AR170" s="15"/>
      <c r="AS170" s="15"/>
      <c r="AT170" s="15"/>
    </row>
    <row r="171" spans="1:46" ht="21" x14ac:dyDescent="0.25">
      <c r="A171" s="19"/>
      <c r="B171" s="19"/>
      <c r="C171" s="19"/>
      <c r="D171" s="96">
        <f>COUNTA(D162:D170)</f>
        <v>9</v>
      </c>
      <c r="E171" s="19"/>
      <c r="F171" s="19"/>
      <c r="G171" s="22"/>
      <c r="H171" s="19"/>
      <c r="I171" s="19"/>
      <c r="J171" s="19"/>
      <c r="K171" s="18"/>
      <c r="L171" s="18"/>
      <c r="M171" s="19"/>
      <c r="N171" s="19"/>
      <c r="O171" s="18"/>
      <c r="AB171" s="19"/>
      <c r="AC171" s="19"/>
      <c r="AD171" s="23"/>
      <c r="AE171" s="19"/>
      <c r="AF171" s="19"/>
      <c r="AG171" s="19"/>
      <c r="AH171" s="19"/>
      <c r="AI171" s="18"/>
      <c r="AJ171" s="18"/>
      <c r="AK171" s="18"/>
    </row>
    <row r="172" spans="1:46" ht="21" x14ac:dyDescent="0.35">
      <c r="A172" s="20" t="s">
        <v>1216</v>
      </c>
      <c r="B172" s="74" t="s">
        <v>132</v>
      </c>
      <c r="C172" s="24"/>
      <c r="D172" s="24" t="s">
        <v>1217</v>
      </c>
      <c r="E172" s="74"/>
      <c r="F172" s="24" t="s">
        <v>522</v>
      </c>
      <c r="G172" s="80"/>
      <c r="H172" s="24" t="s">
        <v>522</v>
      </c>
      <c r="I172" s="24" t="s">
        <v>522</v>
      </c>
      <c r="J172" s="24" t="s">
        <v>522</v>
      </c>
      <c r="K172" s="81"/>
      <c r="L172" s="81"/>
      <c r="M172" s="24" t="s">
        <v>522</v>
      </c>
      <c r="N172" s="24"/>
      <c r="O172" s="81" t="s">
        <v>1218</v>
      </c>
      <c r="P172" s="82" t="s">
        <v>525</v>
      </c>
      <c r="Q172" s="82"/>
      <c r="R172" s="82"/>
      <c r="S172" s="82"/>
      <c r="T172" s="82"/>
      <c r="U172" s="82"/>
      <c r="V172" s="82"/>
      <c r="W172" s="82"/>
      <c r="X172" s="82"/>
      <c r="Y172" s="82"/>
      <c r="Z172" s="82"/>
      <c r="AA172" s="82"/>
      <c r="AB172" s="21" t="s">
        <v>588</v>
      </c>
      <c r="AC172" s="21" t="s">
        <v>1068</v>
      </c>
      <c r="AD172" s="71" t="s">
        <v>1219</v>
      </c>
      <c r="AE172" s="21" t="s">
        <v>1220</v>
      </c>
      <c r="AF172" s="21" t="s">
        <v>1221</v>
      </c>
      <c r="AG172" s="21" t="s">
        <v>1222</v>
      </c>
      <c r="AH172" s="21" t="s">
        <v>1223</v>
      </c>
      <c r="AI172" s="72"/>
      <c r="AJ172" s="72"/>
      <c r="AK172" s="72"/>
      <c r="AL172" s="84" t="s">
        <v>1224</v>
      </c>
      <c r="AM172" s="73" t="s">
        <v>1225</v>
      </c>
      <c r="AN172" s="16" t="s">
        <v>1226</v>
      </c>
    </row>
    <row r="173" spans="1:46" ht="21" x14ac:dyDescent="0.25">
      <c r="A173" s="20"/>
      <c r="B173" s="74" t="s">
        <v>132</v>
      </c>
      <c r="C173" s="24" t="s">
        <v>752</v>
      </c>
      <c r="D173" s="24" t="s">
        <v>1227</v>
      </c>
      <c r="E173" s="24"/>
      <c r="F173" s="24" t="s">
        <v>516</v>
      </c>
      <c r="G173" s="80">
        <v>9</v>
      </c>
      <c r="H173" s="24" t="s">
        <v>516</v>
      </c>
      <c r="I173" s="24" t="s">
        <v>522</v>
      </c>
      <c r="J173" s="24" t="s">
        <v>522</v>
      </c>
      <c r="K173" s="81"/>
      <c r="L173" s="81"/>
      <c r="M173" s="24" t="s">
        <v>516</v>
      </c>
      <c r="N173" s="24"/>
      <c r="O173" s="81" t="s">
        <v>1228</v>
      </c>
      <c r="P173" s="82" t="s">
        <v>525</v>
      </c>
      <c r="Q173" s="82"/>
      <c r="R173" s="82"/>
      <c r="S173" s="82"/>
      <c r="T173" s="82"/>
      <c r="U173" s="82"/>
      <c r="V173" s="82"/>
      <c r="W173" s="82"/>
      <c r="X173" s="82"/>
      <c r="Y173" s="82"/>
      <c r="Z173" s="82"/>
      <c r="AA173" s="82"/>
      <c r="AB173" s="21" t="s">
        <v>616</v>
      </c>
      <c r="AC173" s="21" t="s">
        <v>1068</v>
      </c>
      <c r="AD173" s="71" t="s">
        <v>1219</v>
      </c>
      <c r="AE173" s="21" t="s">
        <v>1220</v>
      </c>
      <c r="AF173" s="21" t="s">
        <v>1221</v>
      </c>
      <c r="AG173" s="21" t="s">
        <v>1222</v>
      </c>
      <c r="AH173" s="21" t="s">
        <v>1223</v>
      </c>
      <c r="AI173" s="72"/>
      <c r="AJ173" s="72"/>
      <c r="AK173" s="72"/>
      <c r="AL173" s="73" t="s">
        <v>1229</v>
      </c>
      <c r="AM173" s="73" t="s">
        <v>1230</v>
      </c>
      <c r="AN173" s="16" t="s">
        <v>1231</v>
      </c>
      <c r="AQ173" s="89"/>
      <c r="AR173" s="89"/>
      <c r="AS173" s="89"/>
      <c r="AT173" s="89"/>
    </row>
    <row r="174" spans="1:46" ht="21" x14ac:dyDescent="0.25">
      <c r="A174" s="20"/>
      <c r="B174" s="74" t="s">
        <v>132</v>
      </c>
      <c r="C174" s="24"/>
      <c r="D174" s="24" t="s">
        <v>1232</v>
      </c>
      <c r="E174" s="24" t="s">
        <v>759</v>
      </c>
      <c r="F174" s="24" t="s">
        <v>522</v>
      </c>
      <c r="G174" s="80">
        <v>9</v>
      </c>
      <c r="H174" s="24" t="s">
        <v>516</v>
      </c>
      <c r="I174" s="24" t="s">
        <v>522</v>
      </c>
      <c r="J174" s="24" t="s">
        <v>522</v>
      </c>
      <c r="K174" s="81"/>
      <c r="L174" s="81"/>
      <c r="M174" s="24" t="s">
        <v>516</v>
      </c>
      <c r="N174" s="24"/>
      <c r="O174" s="81" t="s">
        <v>1233</v>
      </c>
      <c r="P174" s="82" t="s">
        <v>520</v>
      </c>
      <c r="Q174" s="82"/>
      <c r="R174" s="82"/>
      <c r="S174" s="82"/>
      <c r="T174" s="82"/>
      <c r="U174" s="82"/>
      <c r="V174" s="82"/>
      <c r="W174" s="82"/>
      <c r="X174" s="82"/>
      <c r="Y174" s="82"/>
      <c r="Z174" s="82"/>
      <c r="AA174" s="82"/>
      <c r="AB174" s="21" t="s">
        <v>616</v>
      </c>
      <c r="AC174" s="21" t="s">
        <v>1068</v>
      </c>
      <c r="AD174" s="71" t="s">
        <v>1219</v>
      </c>
      <c r="AE174" s="21" t="s">
        <v>1220</v>
      </c>
      <c r="AF174" s="21" t="s">
        <v>1221</v>
      </c>
      <c r="AG174" s="21" t="s">
        <v>1222</v>
      </c>
      <c r="AH174" s="21" t="s">
        <v>1223</v>
      </c>
      <c r="AI174" s="72"/>
      <c r="AJ174" s="72"/>
      <c r="AK174" s="72"/>
      <c r="AL174" s="73" t="s">
        <v>1234</v>
      </c>
      <c r="AM174" s="85" t="s">
        <v>1235</v>
      </c>
      <c r="AN174" s="16" t="s">
        <v>1236</v>
      </c>
    </row>
    <row r="175" spans="1:46" ht="21" x14ac:dyDescent="0.25">
      <c r="A175" s="20"/>
      <c r="B175" s="74" t="s">
        <v>132</v>
      </c>
      <c r="C175" s="24"/>
      <c r="D175" s="24" t="s">
        <v>1237</v>
      </c>
      <c r="E175" s="24"/>
      <c r="F175" s="24" t="s">
        <v>516</v>
      </c>
      <c r="G175" s="80">
        <v>2</v>
      </c>
      <c r="H175" s="24" t="s">
        <v>522</v>
      </c>
      <c r="I175" s="24" t="s">
        <v>522</v>
      </c>
      <c r="J175" s="24" t="s">
        <v>522</v>
      </c>
      <c r="K175" s="81"/>
      <c r="L175" s="81"/>
      <c r="M175" s="24" t="s">
        <v>516</v>
      </c>
      <c r="N175" s="24"/>
      <c r="O175" s="81">
        <v>45420</v>
      </c>
      <c r="P175" s="82" t="s">
        <v>525</v>
      </c>
      <c r="Q175" s="82"/>
      <c r="R175" s="82"/>
      <c r="S175" s="82"/>
      <c r="T175" s="82"/>
      <c r="U175" s="82"/>
      <c r="V175" s="82"/>
      <c r="W175" s="82"/>
      <c r="X175" s="82"/>
      <c r="Y175" s="82"/>
      <c r="Z175" s="82"/>
      <c r="AA175" s="82"/>
      <c r="AB175" s="21" t="s">
        <v>616</v>
      </c>
      <c r="AC175" s="21" t="s">
        <v>1068</v>
      </c>
      <c r="AD175" s="71" t="s">
        <v>1219</v>
      </c>
      <c r="AE175" s="21" t="s">
        <v>889</v>
      </c>
      <c r="AF175" s="21" t="s">
        <v>1221</v>
      </c>
      <c r="AG175" s="21" t="s">
        <v>1222</v>
      </c>
      <c r="AH175" s="21" t="s">
        <v>1223</v>
      </c>
      <c r="AI175" s="72"/>
      <c r="AJ175" s="72"/>
      <c r="AK175" s="72"/>
      <c r="AL175" s="73" t="s">
        <v>1238</v>
      </c>
      <c r="AM175" s="73" t="s">
        <v>1238</v>
      </c>
      <c r="AN175" s="16" t="s">
        <v>1239</v>
      </c>
    </row>
    <row r="176" spans="1:46" ht="21" x14ac:dyDescent="0.25">
      <c r="A176" s="20"/>
      <c r="B176" s="74" t="s">
        <v>132</v>
      </c>
      <c r="C176" s="24"/>
      <c r="D176" s="24" t="s">
        <v>1240</v>
      </c>
      <c r="E176" s="24"/>
      <c r="F176" s="24" t="s">
        <v>516</v>
      </c>
      <c r="G176" s="80">
        <v>9</v>
      </c>
      <c r="H176" s="24" t="s">
        <v>516</v>
      </c>
      <c r="I176" s="24" t="s">
        <v>522</v>
      </c>
      <c r="J176" s="24" t="s">
        <v>522</v>
      </c>
      <c r="K176" s="81"/>
      <c r="L176" s="81"/>
      <c r="M176" s="24" t="s">
        <v>516</v>
      </c>
      <c r="N176" s="24"/>
      <c r="O176" s="81" t="s">
        <v>1241</v>
      </c>
      <c r="P176" s="82" t="s">
        <v>528</v>
      </c>
      <c r="Q176" s="82"/>
      <c r="R176" s="82"/>
      <c r="S176" s="82"/>
      <c r="T176" s="82"/>
      <c r="U176" s="82"/>
      <c r="V176" s="82"/>
      <c r="W176" s="82"/>
      <c r="X176" s="82"/>
      <c r="Y176" s="82"/>
      <c r="Z176" s="82"/>
      <c r="AA176" s="82"/>
      <c r="AB176" s="21" t="s">
        <v>616</v>
      </c>
      <c r="AC176" s="21" t="s">
        <v>1068</v>
      </c>
      <c r="AD176" s="71" t="s">
        <v>1219</v>
      </c>
      <c r="AE176" s="21" t="s">
        <v>1220</v>
      </c>
      <c r="AF176" s="21" t="s">
        <v>1221</v>
      </c>
      <c r="AG176" s="21" t="s">
        <v>1222</v>
      </c>
      <c r="AH176" s="21" t="s">
        <v>1223</v>
      </c>
      <c r="AI176" s="72"/>
      <c r="AJ176" s="72"/>
      <c r="AK176" s="72"/>
      <c r="AL176" s="73" t="s">
        <v>1242</v>
      </c>
      <c r="AM176" s="73" t="s">
        <v>1243</v>
      </c>
      <c r="AN176" s="16" t="s">
        <v>1244</v>
      </c>
    </row>
    <row r="177" spans="1:46" ht="21" x14ac:dyDescent="0.25">
      <c r="A177" s="20"/>
      <c r="B177" s="74" t="s">
        <v>132</v>
      </c>
      <c r="C177" s="24"/>
      <c r="D177" s="24" t="s">
        <v>1245</v>
      </c>
      <c r="E177" s="24" t="s">
        <v>759</v>
      </c>
      <c r="F177" s="24" t="s">
        <v>522</v>
      </c>
      <c r="G177" s="80">
        <v>6</v>
      </c>
      <c r="H177" s="24" t="s">
        <v>522</v>
      </c>
      <c r="I177" s="24" t="s">
        <v>522</v>
      </c>
      <c r="J177" s="24" t="s">
        <v>522</v>
      </c>
      <c r="K177" s="81" t="s">
        <v>1246</v>
      </c>
      <c r="L177" s="81"/>
      <c r="M177" s="24" t="s">
        <v>522</v>
      </c>
      <c r="N177" s="24"/>
      <c r="O177" s="81">
        <v>45544</v>
      </c>
      <c r="P177" s="82" t="s">
        <v>525</v>
      </c>
      <c r="Q177" s="82"/>
      <c r="R177" s="82"/>
      <c r="S177" s="82"/>
      <c r="T177" s="82"/>
      <c r="U177" s="82"/>
      <c r="V177" s="82"/>
      <c r="W177" s="82"/>
      <c r="X177" s="82"/>
      <c r="Y177" s="82"/>
      <c r="Z177" s="82"/>
      <c r="AA177" s="82"/>
      <c r="AB177" s="21" t="s">
        <v>616</v>
      </c>
      <c r="AC177" s="21" t="s">
        <v>1068</v>
      </c>
      <c r="AD177" s="71" t="s">
        <v>1219</v>
      </c>
      <c r="AE177" s="21" t="s">
        <v>1220</v>
      </c>
      <c r="AF177" s="21" t="s">
        <v>1221</v>
      </c>
      <c r="AG177" s="21" t="s">
        <v>1222</v>
      </c>
      <c r="AH177" s="21" t="s">
        <v>1223</v>
      </c>
      <c r="AI177" s="72"/>
      <c r="AJ177" s="72"/>
      <c r="AK177" s="72"/>
      <c r="AL177" s="73"/>
      <c r="AM177" s="73" t="s">
        <v>1247</v>
      </c>
      <c r="AN177" s="16" t="s">
        <v>1248</v>
      </c>
    </row>
    <row r="178" spans="1:46" ht="21" x14ac:dyDescent="0.25">
      <c r="A178" s="20"/>
      <c r="B178" s="74" t="s">
        <v>132</v>
      </c>
      <c r="C178" s="24"/>
      <c r="D178" s="24" t="s">
        <v>1249</v>
      </c>
      <c r="E178" s="24"/>
      <c r="F178" s="24" t="s">
        <v>522</v>
      </c>
      <c r="G178" s="80"/>
      <c r="H178" s="24" t="s">
        <v>522</v>
      </c>
      <c r="I178" s="24" t="s">
        <v>522</v>
      </c>
      <c r="J178" s="24" t="s">
        <v>522</v>
      </c>
      <c r="K178" s="81"/>
      <c r="L178" s="81"/>
      <c r="M178" s="24" t="s">
        <v>522</v>
      </c>
      <c r="N178" s="24"/>
      <c r="O178" s="81">
        <v>45602</v>
      </c>
      <c r="P178" s="82" t="s">
        <v>525</v>
      </c>
      <c r="Q178" s="82"/>
      <c r="R178" s="82"/>
      <c r="S178" s="82"/>
      <c r="T178" s="82"/>
      <c r="U178" s="82"/>
      <c r="V178" s="82"/>
      <c r="W178" s="82"/>
      <c r="X178" s="82"/>
      <c r="Y178" s="82"/>
      <c r="Z178" s="82"/>
      <c r="AA178" s="82"/>
      <c r="AB178" s="21" t="s">
        <v>616</v>
      </c>
      <c r="AC178" s="21" t="s">
        <v>1068</v>
      </c>
      <c r="AD178" s="71" t="s">
        <v>1219</v>
      </c>
      <c r="AE178" s="21" t="s">
        <v>889</v>
      </c>
      <c r="AF178" s="21" t="s">
        <v>1221</v>
      </c>
      <c r="AG178" s="21" t="s">
        <v>1222</v>
      </c>
      <c r="AH178" s="21" t="s">
        <v>1223</v>
      </c>
      <c r="AI178" s="72"/>
      <c r="AJ178" s="72"/>
      <c r="AK178" s="72"/>
      <c r="AL178" s="78" t="s">
        <v>1250</v>
      </c>
      <c r="AM178" s="73" t="s">
        <v>1251</v>
      </c>
      <c r="AN178" s="16" t="s">
        <v>1252</v>
      </c>
    </row>
    <row r="179" spans="1:46" ht="17.25" customHeight="1" x14ac:dyDescent="0.25">
      <c r="A179" s="20"/>
      <c r="B179" s="74" t="s">
        <v>132</v>
      </c>
      <c r="C179" s="24" t="s">
        <v>752</v>
      </c>
      <c r="D179" s="24" t="s">
        <v>1253</v>
      </c>
      <c r="E179" s="24"/>
      <c r="F179" s="24" t="s">
        <v>516</v>
      </c>
      <c r="G179" s="80">
        <v>9</v>
      </c>
      <c r="H179" s="24" t="s">
        <v>516</v>
      </c>
      <c r="I179" s="24" t="s">
        <v>522</v>
      </c>
      <c r="J179" s="24" t="s">
        <v>522</v>
      </c>
      <c r="K179" s="81"/>
      <c r="L179" s="81"/>
      <c r="M179" s="24" t="s">
        <v>516</v>
      </c>
      <c r="N179" s="24"/>
      <c r="O179" s="81" t="s">
        <v>1254</v>
      </c>
      <c r="P179" s="82" t="s">
        <v>525</v>
      </c>
      <c r="Q179" s="82"/>
      <c r="R179" s="82"/>
      <c r="S179" s="82"/>
      <c r="T179" s="82"/>
      <c r="U179" s="82"/>
      <c r="V179" s="82"/>
      <c r="W179" s="82"/>
      <c r="X179" s="82"/>
      <c r="Y179" s="82"/>
      <c r="Z179" s="82"/>
      <c r="AA179" s="82"/>
      <c r="AB179" s="21" t="s">
        <v>616</v>
      </c>
      <c r="AC179" s="21" t="s">
        <v>1068</v>
      </c>
      <c r="AD179" s="71" t="s">
        <v>1219</v>
      </c>
      <c r="AE179" s="21" t="s">
        <v>1255</v>
      </c>
      <c r="AF179" s="21" t="s">
        <v>1221</v>
      </c>
      <c r="AG179" s="21" t="s">
        <v>1222</v>
      </c>
      <c r="AH179" s="21" t="s">
        <v>1223</v>
      </c>
      <c r="AI179" s="72"/>
      <c r="AJ179" s="72"/>
      <c r="AK179" s="72"/>
      <c r="AL179" s="73" t="s">
        <v>1256</v>
      </c>
      <c r="AM179" s="75" t="s">
        <v>1085</v>
      </c>
      <c r="AN179" s="16" t="s">
        <v>1257</v>
      </c>
    </row>
    <row r="180" spans="1:46" ht="21" x14ac:dyDescent="0.25">
      <c r="A180" s="20"/>
      <c r="B180" s="74" t="s">
        <v>132</v>
      </c>
      <c r="C180" s="24"/>
      <c r="D180" s="24" t="s">
        <v>1258</v>
      </c>
      <c r="E180" s="24"/>
      <c r="F180" s="24" t="s">
        <v>516</v>
      </c>
      <c r="G180" s="80">
        <v>8</v>
      </c>
      <c r="H180" s="24" t="s">
        <v>522</v>
      </c>
      <c r="I180" s="24" t="s">
        <v>522</v>
      </c>
      <c r="J180" s="24" t="s">
        <v>522</v>
      </c>
      <c r="K180" s="81"/>
      <c r="L180" s="81"/>
      <c r="M180" s="24" t="s">
        <v>516</v>
      </c>
      <c r="N180" s="24"/>
      <c r="O180" s="81">
        <v>44876</v>
      </c>
      <c r="P180" s="82" t="s">
        <v>525</v>
      </c>
      <c r="Q180" s="82"/>
      <c r="R180" s="82"/>
      <c r="S180" s="82"/>
      <c r="T180" s="82"/>
      <c r="U180" s="82"/>
      <c r="V180" s="82"/>
      <c r="W180" s="82"/>
      <c r="X180" s="82"/>
      <c r="Y180" s="82"/>
      <c r="Z180" s="82"/>
      <c r="AA180" s="82"/>
      <c r="AB180" s="21" t="s">
        <v>616</v>
      </c>
      <c r="AC180" s="21" t="s">
        <v>1068</v>
      </c>
      <c r="AD180" s="71" t="s">
        <v>1219</v>
      </c>
      <c r="AE180" s="21" t="s">
        <v>1220</v>
      </c>
      <c r="AF180" s="21" t="s">
        <v>1221</v>
      </c>
      <c r="AG180" s="21" t="s">
        <v>1222</v>
      </c>
      <c r="AH180" s="21" t="s">
        <v>1223</v>
      </c>
      <c r="AI180" s="72"/>
      <c r="AJ180" s="72"/>
      <c r="AK180" s="72"/>
      <c r="AL180" s="73" t="s">
        <v>1259</v>
      </c>
      <c r="AM180" s="73" t="s">
        <v>1260</v>
      </c>
      <c r="AN180" s="16" t="s">
        <v>1261</v>
      </c>
    </row>
    <row r="181" spans="1:46" ht="21" x14ac:dyDescent="0.25">
      <c r="A181" s="20"/>
      <c r="B181" s="74" t="s">
        <v>132</v>
      </c>
      <c r="C181" s="24"/>
      <c r="D181" s="24" t="s">
        <v>1262</v>
      </c>
      <c r="E181" s="24"/>
      <c r="F181" s="24" t="s">
        <v>516</v>
      </c>
      <c r="G181" s="80">
        <v>9</v>
      </c>
      <c r="H181" s="24" t="s">
        <v>516</v>
      </c>
      <c r="I181" s="24" t="s">
        <v>522</v>
      </c>
      <c r="J181" s="24" t="s">
        <v>522</v>
      </c>
      <c r="K181" s="81"/>
      <c r="L181" s="81"/>
      <c r="M181" s="24" t="s">
        <v>516</v>
      </c>
      <c r="N181" s="24"/>
      <c r="O181" s="81">
        <v>45388</v>
      </c>
      <c r="P181" s="82" t="s">
        <v>525</v>
      </c>
      <c r="Q181" s="82"/>
      <c r="R181" s="82"/>
      <c r="S181" s="82"/>
      <c r="T181" s="82"/>
      <c r="U181" s="82"/>
      <c r="V181" s="82"/>
      <c r="W181" s="82"/>
      <c r="X181" s="82"/>
      <c r="Y181" s="82"/>
      <c r="Z181" s="82"/>
      <c r="AA181" s="82"/>
      <c r="AB181" s="21" t="s">
        <v>616</v>
      </c>
      <c r="AC181" s="21" t="s">
        <v>1068</v>
      </c>
      <c r="AD181" s="71" t="s">
        <v>1219</v>
      </c>
      <c r="AE181" s="21" t="s">
        <v>1220</v>
      </c>
      <c r="AF181" s="21" t="s">
        <v>1221</v>
      </c>
      <c r="AG181" s="21" t="s">
        <v>1222</v>
      </c>
      <c r="AH181" s="21" t="s">
        <v>1223</v>
      </c>
      <c r="AI181" s="72"/>
      <c r="AJ181" s="72"/>
      <c r="AK181" s="72"/>
      <c r="AL181" s="73" t="s">
        <v>1263</v>
      </c>
      <c r="AM181" s="78" t="s">
        <v>1230</v>
      </c>
      <c r="AN181" s="89" t="s">
        <v>1264</v>
      </c>
      <c r="AO181" s="89"/>
      <c r="AP181" s="89"/>
      <c r="AQ181" s="89"/>
      <c r="AR181" s="89"/>
      <c r="AS181" s="89"/>
      <c r="AT181" s="89"/>
    </row>
    <row r="182" spans="1:46" ht="21" x14ac:dyDescent="0.25">
      <c r="A182" s="20"/>
      <c r="B182" s="74" t="s">
        <v>1265</v>
      </c>
      <c r="C182" s="24"/>
      <c r="D182" s="24" t="s">
        <v>1266</v>
      </c>
      <c r="E182" s="24"/>
      <c r="F182" s="24" t="s">
        <v>522</v>
      </c>
      <c r="G182" s="80"/>
      <c r="H182" s="24"/>
      <c r="I182" s="24"/>
      <c r="J182" s="24"/>
      <c r="K182" s="81"/>
      <c r="L182" s="81"/>
      <c r="M182" s="24"/>
      <c r="N182" s="24"/>
      <c r="O182" s="81" t="s">
        <v>1267</v>
      </c>
      <c r="P182" s="82"/>
      <c r="Q182" s="82"/>
      <c r="R182" s="82"/>
      <c r="S182" s="82"/>
      <c r="T182" s="82"/>
      <c r="U182" s="82"/>
      <c r="V182" s="82"/>
      <c r="W182" s="82"/>
      <c r="X182" s="82"/>
      <c r="Y182" s="82"/>
      <c r="Z182" s="82"/>
      <c r="AA182" s="82"/>
      <c r="AB182" s="21" t="s">
        <v>579</v>
      </c>
      <c r="AC182" s="21" t="s">
        <v>1068</v>
      </c>
      <c r="AD182" s="71" t="s">
        <v>1219</v>
      </c>
      <c r="AE182" s="21" t="s">
        <v>889</v>
      </c>
      <c r="AF182" s="21"/>
      <c r="AG182" s="21"/>
      <c r="AH182" s="21"/>
      <c r="AI182" s="72"/>
      <c r="AJ182" s="72"/>
      <c r="AK182" s="72"/>
      <c r="AL182" s="73" t="s">
        <v>1268</v>
      </c>
      <c r="AM182" s="73" t="s">
        <v>1269</v>
      </c>
      <c r="AN182" s="89"/>
      <c r="AO182" s="89"/>
      <c r="AP182" s="89"/>
      <c r="AQ182" s="89"/>
      <c r="AR182" s="89"/>
      <c r="AS182" s="89"/>
      <c r="AT182" s="89"/>
    </row>
    <row r="183" spans="1:46" ht="21" x14ac:dyDescent="0.25">
      <c r="A183" s="19"/>
      <c r="B183" s="19"/>
      <c r="C183" s="19"/>
      <c r="D183" s="96">
        <f>COUNTA(D172:D182)</f>
        <v>11</v>
      </c>
      <c r="E183" s="19"/>
      <c r="F183" s="19"/>
      <c r="G183" s="22"/>
      <c r="H183" s="19"/>
      <c r="I183" s="19"/>
      <c r="J183" s="19"/>
      <c r="K183" s="18"/>
      <c r="L183" s="18"/>
      <c r="M183" s="19"/>
      <c r="N183" s="19"/>
      <c r="O183" s="18"/>
      <c r="AB183" s="19"/>
      <c r="AC183" s="19"/>
      <c r="AD183" s="23"/>
      <c r="AE183" s="19"/>
      <c r="AF183" s="19"/>
      <c r="AG183" s="19"/>
      <c r="AH183" s="19"/>
      <c r="AI183" s="18"/>
      <c r="AJ183" s="18"/>
      <c r="AK183" s="18"/>
    </row>
    <row r="184" spans="1:46" ht="24" customHeight="1" x14ac:dyDescent="0.25">
      <c r="A184" s="20" t="s">
        <v>1270</v>
      </c>
      <c r="B184" s="74"/>
      <c r="C184" s="24"/>
      <c r="D184" s="24" t="s">
        <v>1271</v>
      </c>
      <c r="E184" s="74"/>
      <c r="F184" s="24" t="s">
        <v>516</v>
      </c>
      <c r="G184" s="80">
        <v>4</v>
      </c>
      <c r="H184" s="24" t="s">
        <v>522</v>
      </c>
      <c r="I184" s="24" t="s">
        <v>516</v>
      </c>
      <c r="J184" s="24" t="s">
        <v>522</v>
      </c>
      <c r="K184" s="81">
        <v>45015</v>
      </c>
      <c r="L184" s="81">
        <v>45567</v>
      </c>
      <c r="M184" s="24" t="s">
        <v>522</v>
      </c>
      <c r="N184" s="24"/>
      <c r="O184" s="81" t="s">
        <v>1272</v>
      </c>
      <c r="P184" s="82" t="s">
        <v>525</v>
      </c>
      <c r="Q184" s="82"/>
      <c r="R184" s="82"/>
      <c r="S184" s="82"/>
      <c r="T184" s="82"/>
      <c r="U184" s="82"/>
      <c r="V184" s="82"/>
      <c r="W184" s="82"/>
      <c r="X184" s="82"/>
      <c r="Y184" s="82"/>
      <c r="Z184" s="82"/>
      <c r="AA184" s="82"/>
      <c r="AB184" s="21" t="s">
        <v>588</v>
      </c>
      <c r="AC184" s="21" t="s">
        <v>983</v>
      </c>
      <c r="AD184" s="88" t="s">
        <v>1273</v>
      </c>
      <c r="AE184" s="21" t="s">
        <v>1255</v>
      </c>
      <c r="AF184" s="21" t="s">
        <v>1221</v>
      </c>
      <c r="AG184" s="21" t="s">
        <v>1222</v>
      </c>
      <c r="AH184" s="21" t="s">
        <v>1223</v>
      </c>
      <c r="AI184" s="72"/>
      <c r="AJ184" s="72"/>
      <c r="AK184" s="72"/>
      <c r="AL184" s="75" t="s">
        <v>1274</v>
      </c>
      <c r="AM184" s="75" t="s">
        <v>1275</v>
      </c>
      <c r="AN184" s="15" t="s">
        <v>1276</v>
      </c>
      <c r="AO184" s="15"/>
      <c r="AP184" s="15"/>
      <c r="AQ184" s="15"/>
      <c r="AR184" s="15"/>
      <c r="AS184" s="15"/>
      <c r="AT184" s="15"/>
    </row>
    <row r="185" spans="1:46" ht="27" customHeight="1" x14ac:dyDescent="0.25">
      <c r="A185" s="20"/>
      <c r="B185" s="74" t="s">
        <v>6</v>
      </c>
      <c r="C185" s="24"/>
      <c r="D185" s="24" t="s">
        <v>1277</v>
      </c>
      <c r="E185" s="24"/>
      <c r="F185" s="24" t="s">
        <v>516</v>
      </c>
      <c r="G185" s="80">
        <v>9</v>
      </c>
      <c r="H185" s="24" t="s">
        <v>516</v>
      </c>
      <c r="I185" s="24" t="s">
        <v>516</v>
      </c>
      <c r="J185" s="24" t="s">
        <v>522</v>
      </c>
      <c r="K185" s="81">
        <v>45015</v>
      </c>
      <c r="L185" s="81"/>
      <c r="M185" s="24" t="s">
        <v>516</v>
      </c>
      <c r="N185" s="24"/>
      <c r="O185" s="81" t="s">
        <v>1278</v>
      </c>
      <c r="P185" s="82" t="s">
        <v>525</v>
      </c>
      <c r="Q185" s="82"/>
      <c r="R185" s="82"/>
      <c r="S185" s="82"/>
      <c r="T185" s="82"/>
      <c r="U185" s="82"/>
      <c r="V185" s="82"/>
      <c r="W185" s="82"/>
      <c r="X185" s="82"/>
      <c r="Y185" s="82"/>
      <c r="Z185" s="82"/>
      <c r="AA185" s="82"/>
      <c r="AB185" s="21" t="s">
        <v>616</v>
      </c>
      <c r="AC185" s="21" t="s">
        <v>983</v>
      </c>
      <c r="AD185" s="88" t="s">
        <v>1273</v>
      </c>
      <c r="AE185" s="21" t="s">
        <v>1255</v>
      </c>
      <c r="AF185" s="21" t="s">
        <v>1221</v>
      </c>
      <c r="AG185" s="21" t="s">
        <v>1222</v>
      </c>
      <c r="AH185" s="21" t="s">
        <v>1223</v>
      </c>
      <c r="AI185" s="97"/>
      <c r="AJ185" s="72"/>
      <c r="AK185" s="72"/>
      <c r="AL185" s="78" t="s">
        <v>1279</v>
      </c>
      <c r="AM185" s="73" t="s">
        <v>1280</v>
      </c>
      <c r="AN185" s="16" t="s">
        <v>1281</v>
      </c>
    </row>
    <row r="186" spans="1:46" ht="22.5" customHeight="1" x14ac:dyDescent="0.25">
      <c r="A186" s="20"/>
      <c r="B186" s="74" t="s">
        <v>6</v>
      </c>
      <c r="C186" s="24"/>
      <c r="D186" s="24" t="s">
        <v>1282</v>
      </c>
      <c r="E186" s="24"/>
      <c r="F186" s="24" t="s">
        <v>522</v>
      </c>
      <c r="G186" s="80">
        <v>2</v>
      </c>
      <c r="H186" s="24" t="s">
        <v>522</v>
      </c>
      <c r="I186" s="24" t="s">
        <v>522</v>
      </c>
      <c r="J186" s="24" t="s">
        <v>522</v>
      </c>
      <c r="K186" s="81"/>
      <c r="L186" s="81"/>
      <c r="M186" s="24" t="s">
        <v>522</v>
      </c>
      <c r="N186" s="24"/>
      <c r="O186" s="81">
        <v>45141</v>
      </c>
      <c r="P186" s="82" t="s">
        <v>525</v>
      </c>
      <c r="Q186" s="82"/>
      <c r="R186" s="82"/>
      <c r="S186" s="82"/>
      <c r="T186" s="82"/>
      <c r="U186" s="82"/>
      <c r="V186" s="82"/>
      <c r="W186" s="82"/>
      <c r="X186" s="82"/>
      <c r="Y186" s="82"/>
      <c r="Z186" s="82"/>
      <c r="AA186" s="82"/>
      <c r="AB186" s="21" t="s">
        <v>616</v>
      </c>
      <c r="AC186" s="21" t="s">
        <v>983</v>
      </c>
      <c r="AD186" s="88" t="s">
        <v>1273</v>
      </c>
      <c r="AE186" s="21" t="s">
        <v>1255</v>
      </c>
      <c r="AF186" s="21" t="s">
        <v>1221</v>
      </c>
      <c r="AG186" s="21" t="s">
        <v>1222</v>
      </c>
      <c r="AH186" s="21" t="s">
        <v>1223</v>
      </c>
      <c r="AI186" s="98"/>
      <c r="AJ186" s="72"/>
      <c r="AK186" s="72"/>
      <c r="AL186" s="73" t="s">
        <v>1283</v>
      </c>
      <c r="AM186" s="73" t="s">
        <v>1284</v>
      </c>
      <c r="AN186" s="16" t="s">
        <v>1285</v>
      </c>
    </row>
    <row r="187" spans="1:46" ht="27" customHeight="1" x14ac:dyDescent="0.25">
      <c r="A187" s="20"/>
      <c r="B187" s="74" t="s">
        <v>6</v>
      </c>
      <c r="C187" s="24"/>
      <c r="D187" s="24" t="s">
        <v>1286</v>
      </c>
      <c r="E187" s="24"/>
      <c r="F187" s="24" t="s">
        <v>516</v>
      </c>
      <c r="G187" s="80">
        <v>9</v>
      </c>
      <c r="H187" s="24" t="s">
        <v>516</v>
      </c>
      <c r="I187" s="24" t="s">
        <v>522</v>
      </c>
      <c r="J187" s="24" t="s">
        <v>522</v>
      </c>
      <c r="K187" s="81"/>
      <c r="L187" s="81"/>
      <c r="M187" s="24" t="s">
        <v>516</v>
      </c>
      <c r="N187" s="24"/>
      <c r="O187" s="81" t="s">
        <v>1287</v>
      </c>
      <c r="P187" s="82" t="s">
        <v>525</v>
      </c>
      <c r="Q187" s="82"/>
      <c r="R187" s="82"/>
      <c r="S187" s="82"/>
      <c r="T187" s="82"/>
      <c r="U187" s="82"/>
      <c r="V187" s="82"/>
      <c r="W187" s="82"/>
      <c r="X187" s="82"/>
      <c r="Y187" s="82"/>
      <c r="Z187" s="82"/>
      <c r="AA187" s="82"/>
      <c r="AB187" s="21" t="s">
        <v>616</v>
      </c>
      <c r="AC187" s="21" t="s">
        <v>983</v>
      </c>
      <c r="AD187" s="88" t="s">
        <v>1273</v>
      </c>
      <c r="AE187" s="21" t="s">
        <v>1255</v>
      </c>
      <c r="AF187" s="21" t="s">
        <v>1221</v>
      </c>
      <c r="AG187" s="21" t="s">
        <v>1222</v>
      </c>
      <c r="AH187" s="21" t="s">
        <v>1223</v>
      </c>
      <c r="AI187" s="72"/>
      <c r="AJ187" s="72"/>
      <c r="AK187" s="72"/>
      <c r="AL187" s="73" t="s">
        <v>1288</v>
      </c>
      <c r="AM187" s="73" t="s">
        <v>1289</v>
      </c>
      <c r="AN187" s="16" t="s">
        <v>1290</v>
      </c>
      <c r="AQ187" s="89"/>
      <c r="AR187" s="89"/>
      <c r="AS187" s="89"/>
      <c r="AT187" s="89"/>
    </row>
    <row r="188" spans="1:46" ht="27" customHeight="1" x14ac:dyDescent="0.25">
      <c r="A188" s="20"/>
      <c r="B188" s="74" t="s">
        <v>6</v>
      </c>
      <c r="C188" s="24"/>
      <c r="D188" s="24" t="s">
        <v>1291</v>
      </c>
      <c r="E188" s="24"/>
      <c r="F188" s="24" t="s">
        <v>516</v>
      </c>
      <c r="G188" s="80">
        <v>9</v>
      </c>
      <c r="H188" s="24" t="s">
        <v>522</v>
      </c>
      <c r="I188" s="24" t="s">
        <v>516</v>
      </c>
      <c r="J188" s="24" t="s">
        <v>522</v>
      </c>
      <c r="K188" s="81">
        <v>45015</v>
      </c>
      <c r="L188" s="81"/>
      <c r="M188" s="24" t="s">
        <v>522</v>
      </c>
      <c r="N188" s="24"/>
      <c r="O188" s="81" t="s">
        <v>1292</v>
      </c>
      <c r="P188" s="82" t="s">
        <v>525</v>
      </c>
      <c r="Q188" s="82"/>
      <c r="R188" s="82"/>
      <c r="S188" s="82"/>
      <c r="T188" s="82"/>
      <c r="U188" s="82"/>
      <c r="V188" s="82"/>
      <c r="W188" s="82"/>
      <c r="X188" s="82"/>
      <c r="Y188" s="82"/>
      <c r="Z188" s="82"/>
      <c r="AA188" s="82"/>
      <c r="AB188" s="21" t="s">
        <v>616</v>
      </c>
      <c r="AC188" s="21" t="s">
        <v>983</v>
      </c>
      <c r="AD188" s="88" t="s">
        <v>1273</v>
      </c>
      <c r="AE188" s="21" t="s">
        <v>1255</v>
      </c>
      <c r="AF188" s="21" t="s">
        <v>1221</v>
      </c>
      <c r="AG188" s="21" t="s">
        <v>1222</v>
      </c>
      <c r="AH188" s="21" t="s">
        <v>1223</v>
      </c>
      <c r="AI188" s="72"/>
      <c r="AJ188" s="72"/>
      <c r="AK188" s="72"/>
      <c r="AL188" s="75" t="s">
        <v>1293</v>
      </c>
      <c r="AM188" s="75" t="s">
        <v>1294</v>
      </c>
      <c r="AN188" s="15" t="s">
        <v>1295</v>
      </c>
      <c r="AO188" s="15"/>
      <c r="AP188" s="15"/>
      <c r="AQ188" s="15"/>
      <c r="AR188" s="15"/>
      <c r="AS188" s="15"/>
      <c r="AT188" s="15"/>
    </row>
    <row r="189" spans="1:46" ht="24.75" customHeight="1" x14ac:dyDescent="0.25">
      <c r="A189" s="20"/>
      <c r="B189" s="74" t="s">
        <v>6</v>
      </c>
      <c r="C189" s="24"/>
      <c r="D189" s="24" t="s">
        <v>10</v>
      </c>
      <c r="E189" s="24"/>
      <c r="F189" s="24" t="s">
        <v>516</v>
      </c>
      <c r="G189" s="80">
        <v>7</v>
      </c>
      <c r="H189" s="24" t="s">
        <v>522</v>
      </c>
      <c r="I189" s="24" t="s">
        <v>516</v>
      </c>
      <c r="J189" s="24" t="s">
        <v>522</v>
      </c>
      <c r="K189" s="81">
        <v>45015</v>
      </c>
      <c r="L189" s="81"/>
      <c r="M189" s="24" t="s">
        <v>516</v>
      </c>
      <c r="N189" s="24"/>
      <c r="O189" s="81" t="s">
        <v>1296</v>
      </c>
      <c r="P189" s="82" t="s">
        <v>525</v>
      </c>
      <c r="Q189" s="82"/>
      <c r="R189" s="82"/>
      <c r="S189" s="82"/>
      <c r="T189" s="82"/>
      <c r="U189" s="82"/>
      <c r="V189" s="82"/>
      <c r="W189" s="82"/>
      <c r="X189" s="82"/>
      <c r="Y189" s="82"/>
      <c r="Z189" s="82"/>
      <c r="AA189" s="82"/>
      <c r="AB189" s="21" t="s">
        <v>616</v>
      </c>
      <c r="AC189" s="21" t="s">
        <v>983</v>
      </c>
      <c r="AD189" s="88" t="s">
        <v>1273</v>
      </c>
      <c r="AE189" s="21" t="s">
        <v>1255</v>
      </c>
      <c r="AF189" s="21" t="s">
        <v>1221</v>
      </c>
      <c r="AG189" s="21" t="s">
        <v>1222</v>
      </c>
      <c r="AH189" s="21" t="s">
        <v>1223</v>
      </c>
      <c r="AI189" s="72"/>
      <c r="AJ189" s="72"/>
      <c r="AK189" s="72"/>
      <c r="AL189" s="75" t="s">
        <v>1297</v>
      </c>
      <c r="AM189" s="75" t="s">
        <v>1298</v>
      </c>
      <c r="AN189" s="15" t="s">
        <v>1299</v>
      </c>
      <c r="AO189" s="15"/>
      <c r="AP189" s="15"/>
      <c r="AQ189" s="15"/>
      <c r="AR189" s="15"/>
      <c r="AS189" s="15"/>
      <c r="AT189" s="15"/>
    </row>
    <row r="190" spans="1:46" ht="21" x14ac:dyDescent="0.25">
      <c r="A190" s="20"/>
      <c r="B190" s="74" t="s">
        <v>279</v>
      </c>
      <c r="C190" s="24"/>
      <c r="D190" s="24" t="s">
        <v>1300</v>
      </c>
      <c r="E190" s="24" t="s">
        <v>759</v>
      </c>
      <c r="F190" s="24" t="s">
        <v>522</v>
      </c>
      <c r="G190" s="80">
        <v>2</v>
      </c>
      <c r="H190" s="24" t="s">
        <v>522</v>
      </c>
      <c r="I190" s="24" t="s">
        <v>522</v>
      </c>
      <c r="J190" s="24" t="s">
        <v>522</v>
      </c>
      <c r="K190" s="81"/>
      <c r="L190" s="81"/>
      <c r="M190" s="24" t="s">
        <v>516</v>
      </c>
      <c r="N190" s="24"/>
      <c r="O190" s="81">
        <v>44761</v>
      </c>
      <c r="P190" s="82" t="s">
        <v>525</v>
      </c>
      <c r="Q190" s="82"/>
      <c r="R190" s="82"/>
      <c r="S190" s="82"/>
      <c r="T190" s="82"/>
      <c r="U190" s="82"/>
      <c r="V190" s="82"/>
      <c r="W190" s="82"/>
      <c r="X190" s="82"/>
      <c r="Y190" s="82"/>
      <c r="Z190" s="82"/>
      <c r="AA190" s="82"/>
      <c r="AB190" s="21" t="s">
        <v>603</v>
      </c>
      <c r="AC190" s="21" t="s">
        <v>983</v>
      </c>
      <c r="AD190" s="88" t="s">
        <v>1273</v>
      </c>
      <c r="AE190" s="21" t="s">
        <v>1255</v>
      </c>
      <c r="AF190" s="21" t="s">
        <v>1221</v>
      </c>
      <c r="AG190" s="21" t="s">
        <v>1222</v>
      </c>
      <c r="AH190" s="21" t="s">
        <v>1223</v>
      </c>
      <c r="AI190" s="72"/>
      <c r="AJ190" s="72"/>
      <c r="AK190" s="72"/>
      <c r="AL190" s="75" t="s">
        <v>1301</v>
      </c>
      <c r="AM190" s="75" t="s">
        <v>1302</v>
      </c>
      <c r="AN190" s="15" t="s">
        <v>1303</v>
      </c>
      <c r="AO190" s="15"/>
      <c r="AP190" s="15"/>
      <c r="AQ190" s="15"/>
      <c r="AR190" s="15"/>
      <c r="AS190" s="15"/>
      <c r="AT190" s="15"/>
    </row>
    <row r="191" spans="1:46" ht="26.25" customHeight="1" x14ac:dyDescent="0.25">
      <c r="A191" s="20"/>
      <c r="B191" s="74" t="s">
        <v>329</v>
      </c>
      <c r="C191" s="24"/>
      <c r="D191" s="24" t="s">
        <v>1304</v>
      </c>
      <c r="E191" s="24"/>
      <c r="F191" s="24" t="s">
        <v>516</v>
      </c>
      <c r="G191" s="80">
        <v>7</v>
      </c>
      <c r="H191" s="24" t="s">
        <v>522</v>
      </c>
      <c r="I191" s="24" t="s">
        <v>516</v>
      </c>
      <c r="J191" s="24" t="s">
        <v>522</v>
      </c>
      <c r="K191" s="81">
        <v>45015</v>
      </c>
      <c r="L191" s="81"/>
      <c r="M191" s="24" t="s">
        <v>522</v>
      </c>
      <c r="N191" s="24"/>
      <c r="O191" s="81" t="s">
        <v>1305</v>
      </c>
      <c r="P191" s="82" t="s">
        <v>525</v>
      </c>
      <c r="Q191" s="82"/>
      <c r="R191" s="82"/>
      <c r="S191" s="82"/>
      <c r="T191" s="82"/>
      <c r="U191" s="82"/>
      <c r="V191" s="82"/>
      <c r="W191" s="82"/>
      <c r="X191" s="82"/>
      <c r="Y191" s="82"/>
      <c r="Z191" s="82"/>
      <c r="AA191" s="82"/>
      <c r="AB191" s="21" t="s">
        <v>616</v>
      </c>
      <c r="AC191" s="21" t="s">
        <v>983</v>
      </c>
      <c r="AD191" s="88" t="s">
        <v>1273</v>
      </c>
      <c r="AE191" s="21" t="s">
        <v>1255</v>
      </c>
      <c r="AF191" s="21" t="s">
        <v>1221</v>
      </c>
      <c r="AG191" s="21" t="s">
        <v>1222</v>
      </c>
      <c r="AH191" s="21" t="s">
        <v>1223</v>
      </c>
      <c r="AI191" s="72"/>
      <c r="AJ191" s="72"/>
      <c r="AK191" s="72"/>
      <c r="AL191" s="75" t="s">
        <v>1306</v>
      </c>
      <c r="AM191" s="75" t="s">
        <v>1307</v>
      </c>
      <c r="AN191" s="15" t="s">
        <v>1308</v>
      </c>
      <c r="AO191" s="15"/>
      <c r="AP191" s="15"/>
      <c r="AQ191" s="15"/>
      <c r="AR191" s="15"/>
      <c r="AS191" s="15"/>
      <c r="AT191" s="15"/>
    </row>
    <row r="192" spans="1:46" ht="27" customHeight="1" x14ac:dyDescent="0.25">
      <c r="A192" s="20"/>
      <c r="B192" s="74" t="s">
        <v>6</v>
      </c>
      <c r="C192" s="24"/>
      <c r="D192" s="24" t="s">
        <v>1309</v>
      </c>
      <c r="E192" s="24"/>
      <c r="F192" s="24" t="s">
        <v>516</v>
      </c>
      <c r="G192" s="80">
        <v>9</v>
      </c>
      <c r="H192" s="24" t="s">
        <v>516</v>
      </c>
      <c r="I192" s="24" t="s">
        <v>522</v>
      </c>
      <c r="J192" s="24" t="s">
        <v>522</v>
      </c>
      <c r="K192" s="81"/>
      <c r="L192" s="81"/>
      <c r="M192" s="24" t="s">
        <v>516</v>
      </c>
      <c r="N192" s="24"/>
      <c r="O192" s="81" t="s">
        <v>1310</v>
      </c>
      <c r="P192" s="82" t="s">
        <v>525</v>
      </c>
      <c r="Q192" s="82"/>
      <c r="R192" s="82"/>
      <c r="S192" s="82"/>
      <c r="T192" s="82"/>
      <c r="U192" s="82"/>
      <c r="V192" s="82"/>
      <c r="W192" s="82"/>
      <c r="X192" s="82"/>
      <c r="Y192" s="82"/>
      <c r="Z192" s="82"/>
      <c r="AA192" s="82"/>
      <c r="AB192" s="21" t="s">
        <v>616</v>
      </c>
      <c r="AC192" s="21" t="s">
        <v>983</v>
      </c>
      <c r="AD192" s="88" t="s">
        <v>1273</v>
      </c>
      <c r="AE192" s="21" t="s">
        <v>1255</v>
      </c>
      <c r="AF192" s="21" t="s">
        <v>1221</v>
      </c>
      <c r="AG192" s="21" t="s">
        <v>1222</v>
      </c>
      <c r="AH192" s="21" t="s">
        <v>1223</v>
      </c>
      <c r="AI192" s="72"/>
      <c r="AJ192" s="72"/>
      <c r="AK192" s="72"/>
      <c r="AL192" s="73" t="s">
        <v>1311</v>
      </c>
      <c r="AM192" s="73" t="s">
        <v>1312</v>
      </c>
      <c r="AN192" s="16" t="s">
        <v>1313</v>
      </c>
    </row>
    <row r="193" spans="1:46" ht="26.25" customHeight="1" thickBot="1" x14ac:dyDescent="0.3">
      <c r="A193" s="24"/>
      <c r="B193" s="74"/>
      <c r="C193" s="24"/>
      <c r="D193" s="24" t="s">
        <v>1314</v>
      </c>
      <c r="E193" s="24"/>
      <c r="F193" s="24" t="s">
        <v>516</v>
      </c>
      <c r="G193" s="80"/>
      <c r="H193" s="24" t="s">
        <v>522</v>
      </c>
      <c r="I193" s="21" t="s">
        <v>522</v>
      </c>
      <c r="J193" s="24" t="s">
        <v>522</v>
      </c>
      <c r="K193" s="81"/>
      <c r="L193" s="81"/>
      <c r="M193" s="24" t="s">
        <v>522</v>
      </c>
      <c r="N193" s="24"/>
      <c r="O193" s="81" t="s">
        <v>1315</v>
      </c>
      <c r="P193" s="82" t="s">
        <v>525</v>
      </c>
      <c r="Q193" s="82"/>
      <c r="R193" s="82"/>
      <c r="S193" s="82"/>
      <c r="T193" s="82"/>
      <c r="U193" s="82"/>
      <c r="V193" s="82"/>
      <c r="W193" s="82"/>
      <c r="X193" s="82"/>
      <c r="Y193" s="82"/>
      <c r="Z193" s="82"/>
      <c r="AA193" s="82"/>
      <c r="AB193" s="21" t="s">
        <v>616</v>
      </c>
      <c r="AC193" s="21" t="s">
        <v>983</v>
      </c>
      <c r="AD193" s="88" t="s">
        <v>1273</v>
      </c>
      <c r="AE193" s="21" t="s">
        <v>1255</v>
      </c>
      <c r="AF193" s="21" t="s">
        <v>1316</v>
      </c>
      <c r="AG193" s="21" t="s">
        <v>1222</v>
      </c>
      <c r="AH193" s="21" t="s">
        <v>1223</v>
      </c>
      <c r="AI193" s="72"/>
      <c r="AJ193" s="72"/>
      <c r="AK193" s="72"/>
      <c r="AL193" s="73" t="s">
        <v>1317</v>
      </c>
      <c r="AM193" s="73" t="s">
        <v>1318</v>
      </c>
      <c r="AN193" s="15" t="s">
        <v>1319</v>
      </c>
      <c r="AO193" s="15"/>
      <c r="AP193" s="15"/>
      <c r="AQ193" s="15"/>
      <c r="AR193" s="15"/>
      <c r="AS193" s="15"/>
      <c r="AT193" s="15"/>
    </row>
    <row r="194" spans="1:46" ht="21" x14ac:dyDescent="0.25">
      <c r="D194" s="99">
        <f>COUNTA(D184:D192)</f>
        <v>9</v>
      </c>
      <c r="Q194" s="99">
        <f>COUNTA(Q22:Q192)</f>
        <v>1</v>
      </c>
    </row>
    <row r="195" spans="1:46" ht="24.75" customHeight="1" thickBot="1" x14ac:dyDescent="0.3">
      <c r="K195" s="15">
        <f>COUNTA(K22:K192)</f>
        <v>27</v>
      </c>
    </row>
    <row r="196" spans="1:46" ht="21" x14ac:dyDescent="0.25">
      <c r="B196" s="26" t="s">
        <v>1320</v>
      </c>
      <c r="C196" s="26"/>
      <c r="D196" s="99">
        <f>D40+D47+D56+D75+D93+D101+D111+D134+D153+D161+D171+D183+D194</f>
        <v>157</v>
      </c>
    </row>
    <row r="213" ht="48.75" customHeight="1" x14ac:dyDescent="0.25"/>
  </sheetData>
  <sheetProtection selectLockedCells="1" selectUnlockedCells="1"/>
  <autoFilter ref="A21:AV194" xr:uid="{022DC3E0-0A3D-4923-906C-9241BA043CD0}"/>
  <dataValidations count="5">
    <dataValidation type="list" allowBlank="1" showInputMessage="1" showErrorMessage="1" sqref="H162:J170 M134:N152 F134:F152 H134:J152 M172:N182 F162:F170 M162:N170 F22:F38 H22:J38 H172:J182 F172:F182 H154:J160 F154:F160 M154:N160 M184:N193 F184:F193 H184:J193 F94:F131 M94:N131 H94:J131 F40:F92 H40:J92 M22:N92" xr:uid="{C160CE74-A5C3-48AE-AB2E-E55F5D6E5D44}">
      <formula1>$AU$3:$AU$4</formula1>
    </dataValidation>
    <dataValidation allowBlank="1" showInputMessage="1" showErrorMessage="1" sqref="Z76:Z92 O134:O193 O22:O131" xr:uid="{3F7D5AE5-0BE6-4373-A44C-A1EBE3284C41}"/>
    <dataValidation type="list" allowBlank="1" showInputMessage="1" showErrorMessage="1" sqref="Z22:AA75 P134:P193 Z134:AA193 AA76:AA107 Z93:Z107 Z108:AA131 P22:P131" xr:uid="{8A900C63-D19D-4D65-8BB4-7069C9416A1D}">
      <formula1>$O$4:$O$7</formula1>
    </dataValidation>
    <dataValidation type="list" allowBlank="1" showInputMessage="1" showErrorMessage="1" sqref="G172:G182 G154:G160 G22:G38 G162:G170 G134:G152 G91:G92 G184:G193 G94:G131 G40:G89" xr:uid="{29E4AC37-D1A8-44FB-8D26-63BD61F7661E}">
      <formula1>$AV$2:$AV$19</formula1>
    </dataValidation>
    <dataValidation type="list" allowBlank="1" showInputMessage="1" showErrorMessage="1" sqref="R22:Y193" xr:uid="{9DA1F7F3-D51C-443B-A76B-549AB0818A5D}">
      <formula1>$AZ$2:$AZ$6</formula1>
    </dataValidation>
  </dataValidations>
  <hyperlinks>
    <hyperlink ref="AL83" r:id="rId1" xr:uid="{26CEA3FF-9E05-46B7-ACC7-617DC693CC39}"/>
    <hyperlink ref="AM83" r:id="rId2" xr:uid="{FB2FC3A5-C9ED-4E24-A264-EFFC8385048F}"/>
    <hyperlink ref="AL80" r:id="rId3" xr:uid="{8A963BF2-EFC2-4BB6-8D02-84CF6342BD4D}"/>
    <hyperlink ref="AL87" r:id="rId4" xr:uid="{2A5C90A5-876E-4BC1-982F-0990BAD0FEED}"/>
    <hyperlink ref="AM87" r:id="rId5" xr:uid="{4704A8D4-C4F1-4BF2-8299-18983394A6D6}"/>
    <hyperlink ref="AL92" r:id="rId6" xr:uid="{10667DD5-CEDC-4536-85DA-92D3DBBDF32A}"/>
    <hyperlink ref="AM92" r:id="rId7" xr:uid="{F8CBE09C-F72C-44C3-870E-C6A5E976A549}"/>
    <hyperlink ref="AL114" r:id="rId8" xr:uid="{927D2413-B8E0-4131-AC76-CAC4A2E8179D}"/>
    <hyperlink ref="AM128" r:id="rId9" xr:uid="{F9DA067C-C9B7-4E3D-B57D-DB6E55E93E6D}"/>
    <hyperlink ref="AL128" r:id="rId10" xr:uid="{A403DC5C-F945-446F-8DA0-FF80EA957461}"/>
    <hyperlink ref="AL125" r:id="rId11" xr:uid="{06CE7F1C-EB50-4D60-9F31-B24ABD5CCF83}"/>
    <hyperlink ref="AM125" r:id="rId12" xr:uid="{C46495F5-A96D-4410-882D-6F6755F82259}"/>
    <hyperlink ref="AL123" r:id="rId13" xr:uid="{CCC75BCA-A7F7-423B-A601-1903E2C92E0F}"/>
    <hyperlink ref="AM123" r:id="rId14" xr:uid="{8AB4C578-F8EA-4AC5-95AE-BFAFCC90EC8B}"/>
    <hyperlink ref="AL124" r:id="rId15" xr:uid="{781EC6AF-FE39-4849-A311-56FCB4C14A45}"/>
    <hyperlink ref="AL130" r:id="rId16" xr:uid="{6839C6BD-9848-4E79-B540-6A3BC4267859}"/>
    <hyperlink ref="AM130" r:id="rId17" xr:uid="{148AEE56-0F0C-4759-871D-5AEE1F7ACE9D}"/>
    <hyperlink ref="AL126" r:id="rId18" xr:uid="{2D9CEDFA-B8D8-48EA-99BC-E16EB069F25D}"/>
    <hyperlink ref="AM126" r:id="rId19" xr:uid="{C1BD7DE4-4498-4D23-B0F2-A4837386D42D}"/>
    <hyperlink ref="AL127" r:id="rId20" xr:uid="{4113BF09-029D-4D18-86F2-15353B5A0964}"/>
    <hyperlink ref="AM41" r:id="rId21" xr:uid="{9D2B0073-168F-42A8-9F65-3B10AB0DF7E7}"/>
    <hyperlink ref="AM46" r:id="rId22" xr:uid="{FA854141-A0BE-4426-9E5D-D04BDB915F53}"/>
    <hyperlink ref="AL25" r:id="rId23" xr:uid="{B6C94E21-6808-453F-8641-4C4FE0E4E595}"/>
    <hyperlink ref="AL26" r:id="rId24" xr:uid="{BD788A8B-DE92-4E7A-8161-FBAC85E5E8D0}"/>
    <hyperlink ref="AM26" r:id="rId25" xr:uid="{6C9335F7-E4CB-4CD8-9B52-F90FE7CD935A}"/>
    <hyperlink ref="AL29" r:id="rId26" xr:uid="{E3C856FD-1974-40B2-B109-219E89597B1B}"/>
    <hyperlink ref="AM29" r:id="rId27" xr:uid="{7988CBD7-8528-4EF7-957A-7979BB670251}"/>
    <hyperlink ref="AM31" r:id="rId28" xr:uid="{C1520DC9-4165-4A87-99E3-E7FDF738530B}"/>
    <hyperlink ref="AL31" r:id="rId29" xr:uid="{002B1D83-D422-4EDE-B4AE-5A1E65BB07DD}"/>
    <hyperlink ref="AL30" r:id="rId30" xr:uid="{A5155308-8B84-41E2-9051-7CF7B2FECB16}"/>
    <hyperlink ref="AL32" r:id="rId31" xr:uid="{AAC20C49-3995-422F-9EAB-B92961FB0A51}"/>
    <hyperlink ref="AL36" r:id="rId32" xr:uid="{099830FA-9038-43C1-B793-2E69F1DC641B}"/>
    <hyperlink ref="AM36" r:id="rId33" xr:uid="{C24444BD-AD1E-474D-B6C1-719C2056BDC0}"/>
    <hyperlink ref="AL23" r:id="rId34" xr:uid="{B0C55A7C-29BE-46DE-A653-FF45FBDFEBC9}"/>
    <hyperlink ref="AM23" r:id="rId35" xr:uid="{A22A02D0-CDE9-425E-9E7C-C9B6985F1E13}"/>
    <hyperlink ref="AN41" r:id="rId36" xr:uid="{2149B363-E166-4024-A369-F13EDBEB15EB}"/>
    <hyperlink ref="AL41" r:id="rId37" xr:uid="{6111447E-E5B6-4578-9335-DC7FC84B661E}"/>
    <hyperlink ref="AL49" r:id="rId38" xr:uid="{4A8AA227-BD7D-4F73-A958-B118750DB033}"/>
    <hyperlink ref="AM50" r:id="rId39" xr:uid="{55761F62-189D-49BE-9C00-19C1289DEC17}"/>
    <hyperlink ref="AL50" r:id="rId40" xr:uid="{27216660-159A-4329-A5EF-80316B845A89}"/>
    <hyperlink ref="AM44" r:id="rId41" xr:uid="{E2827D12-8AE1-4E50-AA43-FEE7FAD12C8F}"/>
    <hyperlink ref="AM48" r:id="rId42" xr:uid="{DD683B31-801A-41C4-90C9-C9AAA6B33CA9}"/>
    <hyperlink ref="AL48" r:id="rId43" xr:uid="{CD2B89DA-B66B-4564-850C-D840204426A5}"/>
    <hyperlink ref="AL51" r:id="rId44" xr:uid="{8F8934DE-9F40-41EF-8D92-4C13BEB16FA6}"/>
    <hyperlink ref="AM52" r:id="rId45" xr:uid="{CACDC241-C927-4083-BCC3-97AC6E65EB85}"/>
    <hyperlink ref="AL52" r:id="rId46" xr:uid="{FE398C0B-E8A1-4FED-A8F7-801E874D451B}"/>
    <hyperlink ref="AM54" r:id="rId47" xr:uid="{5B550169-2008-42E7-943E-192CB11B33C2}"/>
    <hyperlink ref="AL54" r:id="rId48" xr:uid="{6F1661C8-17BA-46FD-AC37-DFC3E4028EAE}"/>
    <hyperlink ref="AM55" r:id="rId49" xr:uid="{0A7260EA-DBA1-4D04-A291-0B3A2F347B82}"/>
    <hyperlink ref="AL55" r:id="rId50" xr:uid="{E219DCA1-576F-44E1-9083-F49F1F5C950D}"/>
    <hyperlink ref="AL53" r:id="rId51" xr:uid="{1AFA0D06-57A1-4657-9544-B33527B6A454}"/>
    <hyperlink ref="AL103" r:id="rId52" xr:uid="{EE07789B-CD7A-4146-BD87-257DD2F13018}"/>
    <hyperlink ref="AM103" r:id="rId53" xr:uid="{D4B5739B-DCE8-47E1-A89F-AF857BE13CAA}"/>
    <hyperlink ref="AM105" r:id="rId54" xr:uid="{565C930C-F366-40AC-A48F-3808511D4937}"/>
    <hyperlink ref="AL107" r:id="rId55" xr:uid="{4713F240-86E4-467E-9B58-17AD510B4F3B}"/>
    <hyperlink ref="AM107" r:id="rId56" xr:uid="{F524B8C2-5807-4FBF-8F68-9AA4DCC9E2A1}"/>
    <hyperlink ref="AL104" r:id="rId57" xr:uid="{8FD71B1F-A423-43E1-B9A5-486A2A9F3677}"/>
    <hyperlink ref="AM104" r:id="rId58" xr:uid="{F9142764-486F-4C99-ABA9-AF42CBB14AF7}"/>
    <hyperlink ref="AL110" r:id="rId59" xr:uid="{A3361B3E-8BCF-4211-9703-862BA59D3962}"/>
    <hyperlink ref="AM110" r:id="rId60" xr:uid="{8924D17A-3E6E-4EFC-83DF-5ECAE1DE750C}"/>
    <hyperlink ref="AL106" r:id="rId61" xr:uid="{4D475AFA-F301-413A-871A-4F2913179367}"/>
    <hyperlink ref="AM84" r:id="rId62" xr:uid="{3486C648-40A9-433C-8DA8-B4B58EF49225}"/>
    <hyperlink ref="AM79" r:id="rId63" xr:uid="{C21B7704-2A82-4036-99D4-25D243FD4467}"/>
    <hyperlink ref="AM127" r:id="rId64" xr:uid="{83F3CA84-6465-426A-8679-7653F1BFA068}"/>
    <hyperlink ref="AM113" r:id="rId65" xr:uid="{B15A6BC5-15DF-477A-A395-8126F5B73020}"/>
    <hyperlink ref="AL115" r:id="rId66" xr:uid="{DD94836B-B38E-416E-A0A5-964F8CEECAB2}"/>
    <hyperlink ref="AL116" r:id="rId67" xr:uid="{330AC1B8-29F6-4C02-BF27-DD593A7ABA28}"/>
    <hyperlink ref="AM116" r:id="rId68" xr:uid="{590F98C2-F7CE-47DF-96EA-30849F173902}"/>
    <hyperlink ref="AL117" r:id="rId69" xr:uid="{B174C4CE-1DCD-4C75-AF67-867FE97E3E18}"/>
    <hyperlink ref="AM117" r:id="rId70" xr:uid="{3856379C-7BCE-4837-AB98-3A49CADD4985}"/>
    <hyperlink ref="AL120" r:id="rId71" xr:uid="{E16E0068-7A36-46C8-9C1E-A3589CEC64DC}"/>
    <hyperlink ref="AM120" r:id="rId72" xr:uid="{C3A5F591-023B-4646-8101-D8FB575DE5CB}"/>
    <hyperlink ref="AL129" r:id="rId73" xr:uid="{1EA1502C-3C81-46E7-BC8E-53F869CD93CE}"/>
    <hyperlink ref="AL119" r:id="rId74" xr:uid="{01491A88-2548-4179-92B2-63C2986E7DDF}"/>
    <hyperlink ref="AM119" r:id="rId75" xr:uid="{C967BE2B-EBE8-414A-8D50-13A0C2A67813}"/>
    <hyperlink ref="AL122" r:id="rId76" xr:uid="{D6FE626B-B0EE-49BC-A226-5CD271B019D0}"/>
    <hyperlink ref="AM122" r:id="rId77" xr:uid="{7B746440-560B-46A0-9936-35CAA8C38FEC}"/>
    <hyperlink ref="AM112" r:id="rId78" xr:uid="{8332086E-0D57-4C6B-B9BB-6379C973FE29}"/>
    <hyperlink ref="AL79" r:id="rId79" xr:uid="{57C091BC-C5F1-416E-A32B-4BFEA3A2847D}"/>
    <hyperlink ref="AL89" r:id="rId80" xr:uid="{F403E2FC-0550-4C42-B5D6-EF8B0F48CF69}"/>
    <hyperlink ref="AL81" r:id="rId81" xr:uid="{06092A67-2CCE-4E16-9CC9-DE9024480A7D}"/>
    <hyperlink ref="AL82" r:id="rId82" xr:uid="{722F665F-D752-47B4-A35B-D7F620BCC44F}"/>
    <hyperlink ref="AL91" r:id="rId83" xr:uid="{F3A43A42-E9D6-49EB-AE68-092DC84CE0C2}"/>
    <hyperlink ref="AM89" r:id="rId84" xr:uid="{B9B5CF47-A1B4-4E27-9659-C7392526C147}"/>
    <hyperlink ref="AM81" r:id="rId85" xr:uid="{5AFF00DD-1377-4A5C-9F74-F7F3FAA3ACE4}"/>
    <hyperlink ref="AM91" r:id="rId86" xr:uid="{FAE9EBB7-0D7A-4195-A5AB-7A9377F2701F}"/>
    <hyperlink ref="AM35" r:id="rId87" xr:uid="{B2063651-43C0-410A-92C4-2F60A558DCB5}"/>
    <hyperlink ref="AM27" r:id="rId88" xr:uid="{51CE4005-BFE2-4839-93E7-FC7BB76719A4}"/>
    <hyperlink ref="AL24" r:id="rId89" xr:uid="{211AC627-2D5F-413C-8289-EACC9B7436CE}"/>
    <hyperlink ref="AL35" r:id="rId90" xr:uid="{CE0FA019-CC34-4C84-BEDE-5038A9E6552D}"/>
    <hyperlink ref="AM43" r:id="rId91" xr:uid="{61BC3BDA-E8FB-4830-B220-B73BB826F73C}"/>
    <hyperlink ref="AM135" r:id="rId92" xr:uid="{9EC5AB09-340D-420E-9629-B95670522687}"/>
    <hyperlink ref="AM180" r:id="rId93" xr:uid="{0A2B6F85-0F43-4235-9385-165A907611AA}"/>
    <hyperlink ref="AM177" r:id="rId94" xr:uid="{A517C74B-3DEF-44F5-886A-6D7A67CD7740}"/>
    <hyperlink ref="AM176" r:id="rId95" xr:uid="{CFA1A091-CC1C-49B4-867A-47DB9D1683FF}"/>
    <hyperlink ref="AM173" r:id="rId96" xr:uid="{56BF810D-7388-4475-B390-C734DEF6C346}"/>
    <hyperlink ref="AM187" r:id="rId97" xr:uid="{55F0F0A6-6228-4F3F-84D9-E4A1C921DB3A}"/>
    <hyperlink ref="AM192" r:id="rId98" xr:uid="{13FB7421-2795-4BE9-9ABB-591ACE19C180}"/>
    <hyperlink ref="AM186" r:id="rId99" xr:uid="{F6A03CE1-5415-48AE-99DC-CE6559F17C5B}"/>
    <hyperlink ref="AM185" r:id="rId100" xr:uid="{FE748875-2371-4902-AB7F-431F3AD35FC3}"/>
    <hyperlink ref="AL180" r:id="rId101" xr:uid="{1E93D841-9FAF-4986-BC39-D728205C6EDC}"/>
    <hyperlink ref="AL176" r:id="rId102" xr:uid="{6CAC7FD6-DFED-4415-BA43-C60EEB519D62}"/>
    <hyperlink ref="AL175" r:id="rId103" xr:uid="{9950A945-7BE3-4D04-BC88-FE698AF9966C}"/>
    <hyperlink ref="AL173" r:id="rId104" xr:uid="{7F8AF7D2-9805-47BC-BBDA-BF18AABF6538}"/>
    <hyperlink ref="AL192" r:id="rId105" xr:uid="{06C1FF73-0EE9-4BAA-93AC-6D7743054487}"/>
    <hyperlink ref="AL186" r:id="rId106" xr:uid="{5662DBB0-63D3-4106-A8C4-977DD6E4316C}"/>
    <hyperlink ref="AM172" r:id="rId107" xr:uid="{31A481EE-FBC8-48CE-8422-B8AF67F60B30}"/>
    <hyperlink ref="AL187" r:id="rId108" xr:uid="{94965F83-C601-4162-AD9C-660F4635F70A}"/>
    <hyperlink ref="AL174" r:id="rId109" xr:uid="{B4F9A4AE-80C6-4938-977E-3BBDD43D191E}"/>
    <hyperlink ref="AM178" r:id="rId110" xr:uid="{92A27A9B-978D-4520-9EFF-FE3EAF93DAA1}"/>
    <hyperlink ref="AM94" r:id="rId111" xr:uid="{88AC121E-61EF-46CB-8A93-9C0E8FC1074E}"/>
    <hyperlink ref="AL100" r:id="rId112" xr:uid="{4F34A8FD-B732-43E7-964D-3329BF2023CB}"/>
    <hyperlink ref="AM100" r:id="rId113" xr:uid="{0074A1B7-7434-4252-852E-57E57F03259B}"/>
    <hyperlink ref="AL96" r:id="rId114" xr:uid="{58A30251-7D36-40C7-8B9A-590897D3138D}"/>
    <hyperlink ref="AM96" r:id="rId115" xr:uid="{173B3FE1-7FB9-42C3-AEC6-5AC95F331BF9}"/>
    <hyperlink ref="AL95" r:id="rId116" xr:uid="{D5EF5362-B031-461E-BFEB-C3B0B288382F}"/>
    <hyperlink ref="AM95" r:id="rId117" xr:uid="{48E698F2-EF1F-4D90-B4FB-88353F5A5CAA}"/>
    <hyperlink ref="AL97" r:id="rId118" xr:uid="{DFB5EFBA-A881-428E-A428-69B3A6452BA1}"/>
    <hyperlink ref="AM99" r:id="rId119" xr:uid="{0AD4A964-34FD-409B-908A-A0F23D7EBC2D}"/>
    <hyperlink ref="AL99" r:id="rId120" xr:uid="{B48A6CDF-C56D-416F-B4BA-783974E25F44}"/>
    <hyperlink ref="AL184" r:id="rId121" xr:uid="{09E5644B-16A6-48B8-9857-0ED68848D66A}"/>
    <hyperlink ref="AL188" r:id="rId122" xr:uid="{13FDB842-FC1B-45D4-958F-9F8D563D018E}"/>
    <hyperlink ref="AL189" r:id="rId123" xr:uid="{522E7E85-E861-4972-BD2A-48DD841A9519}"/>
    <hyperlink ref="AM189" r:id="rId124" xr:uid="{0C122611-ED90-4F08-A117-48A24A0EEB09}"/>
    <hyperlink ref="AM131" r:id="rId125" xr:uid="{5C99FFE3-CEFF-4887-8E4A-953135DF28F7}"/>
    <hyperlink ref="AM106" r:id="rId126" xr:uid="{3ACF5676-F215-4685-A1DE-868A7C883A0A}"/>
    <hyperlink ref="AM109" r:id="rId127" xr:uid="{F7D94C2F-4FE9-4C06-889B-2832503BEF7D}"/>
    <hyperlink ref="AL98" r:id="rId128" xr:uid="{6AEBBDFA-B885-4A80-A15B-6B528E0595A6}"/>
    <hyperlink ref="AM98" r:id="rId129" xr:uid="{51CE0B2E-BCE5-4072-B016-1951ED9F80F0}"/>
    <hyperlink ref="AL43" r:id="rId130" xr:uid="{2CD009FC-EFAE-403C-877C-6689B12E666A}"/>
    <hyperlink ref="AL44" r:id="rId131" xr:uid="{534A4FA4-4CB9-4963-BE64-7720636CC2BF}"/>
    <hyperlink ref="AM42" r:id="rId132" xr:uid="{B4BAE2DB-C8C8-4A6D-BA22-7329E07C5C14}"/>
    <hyperlink ref="AM179" r:id="rId133" xr:uid="{2F7CC429-4A86-4D8D-9BE9-D0415FF9EF6B}"/>
    <hyperlink ref="AL108" r:id="rId134" xr:uid="{4945B77E-2307-4BFD-93AB-2BEACC2DDA5C}"/>
    <hyperlink ref="AL109" r:id="rId135" xr:uid="{0438EFE9-CA61-4024-9F9F-65D44DE8F470}"/>
    <hyperlink ref="AM102" r:id="rId136" xr:uid="{BFDD3233-0E5D-4CDE-AC7B-B4A492D98B66}"/>
    <hyperlink ref="AL102" r:id="rId137" xr:uid="{4606D07D-2644-4211-AEC7-5D40ADB24360}"/>
    <hyperlink ref="AM108" r:id="rId138" xr:uid="{AE2BD6C1-5F25-43A8-A652-F4F0B1698B53}"/>
    <hyperlink ref="AL39" r:id="rId139" xr:uid="{AE8724CD-FE53-4425-A096-3A8B9F5F4128}"/>
    <hyperlink ref="AM49" r:id="rId140" xr:uid="{6B5BCECD-1703-41B2-9466-09EFB61E2C28}"/>
    <hyperlink ref="AM53" r:id="rId141" xr:uid="{B903CCE3-8392-4A2D-8920-CC9B29DDF2B0}"/>
    <hyperlink ref="AL59" r:id="rId142" xr:uid="{C896B8E2-56AB-4ADE-84E2-CE9CB22CD1B1}"/>
    <hyperlink ref="AM59" r:id="rId143" xr:uid="{2DACB245-52E3-47E6-B4CE-BF36D717F62C}"/>
    <hyperlink ref="AM63" r:id="rId144" xr:uid="{C4D63A3A-DCE1-44E1-8F65-7514C090ED88}"/>
    <hyperlink ref="AL63" r:id="rId145" xr:uid="{99B4ABCB-1E45-4B09-BBF4-C98D4766163F}"/>
    <hyperlink ref="AL67" r:id="rId146" xr:uid="{BECA2113-5F99-4F2C-BE37-698B163BF8C3}"/>
    <hyperlink ref="AM71" r:id="rId147" xr:uid="{37DEFB78-9EB7-46AB-9443-668C81A6B020}"/>
    <hyperlink ref="AL71" r:id="rId148" xr:uid="{133CB042-C4EA-4539-978F-7064D6E6B7B2}"/>
    <hyperlink ref="AM72" r:id="rId149" xr:uid="{C4E73674-C622-4951-8FA6-F6005F8DDB3E}"/>
    <hyperlink ref="AL72" r:id="rId150" xr:uid="{4F60865A-36DE-4ECD-BB20-64D0B4749208}"/>
    <hyperlink ref="AL151" r:id="rId151" xr:uid="{1DC5A6A5-C967-4FF7-B5B2-90EF460FABF4}"/>
    <hyperlink ref="AL147" r:id="rId152" xr:uid="{5A8D6C5B-6218-4164-9B29-5ABB2FEC1E7F}"/>
    <hyperlink ref="AL113" r:id="rId153" xr:uid="{C5DBDFFE-0660-425E-A083-6A4B8E4AB9D5}"/>
    <hyperlink ref="AL121" r:id="rId154" xr:uid="{4729FFBD-4B06-4477-A81E-341A11644313}"/>
    <hyperlink ref="AL38" r:id="rId155" xr:uid="{091BCD8C-B61E-49CC-B4ED-C3883FC90A44}"/>
    <hyperlink ref="AM38" r:id="rId156" xr:uid="{5F99FD29-EDE6-4B50-BD16-2E50EC79F444}"/>
    <hyperlink ref="AM25" r:id="rId157" xr:uid="{DE112F68-9B11-4E3D-B79F-8B9639F096AF}"/>
    <hyperlink ref="AM154" r:id="rId158" xr:uid="{2D529DB3-24FA-4FC8-A112-57FFBF3E5B0C}"/>
    <hyperlink ref="AM155" r:id="rId159" xr:uid="{8C29CD73-A71A-47A8-B12E-4FD1F7472820}"/>
    <hyperlink ref="AM156" r:id="rId160" xr:uid="{C5FCB9D9-5825-4992-8D2F-1EA47E46B286}"/>
    <hyperlink ref="AM157" r:id="rId161" xr:uid="{058B3FC2-5A56-4C1D-A03A-6572CAF4F830}"/>
    <hyperlink ref="AM158" r:id="rId162" xr:uid="{015CBB25-6D16-4C23-9221-D5E53812DC22}"/>
    <hyperlink ref="AM159" r:id="rId163" xr:uid="{1327B759-2A93-42A1-BFD7-70C131FAF12F}"/>
    <hyperlink ref="AM160" r:id="rId164" xr:uid="{B1C84130-63FF-4A80-A692-A54C1902B748}"/>
    <hyperlink ref="AM141" r:id="rId165" xr:uid="{48311112-2374-4C04-8DB7-E4E1A0222F6D}"/>
    <hyperlink ref="AM138" r:id="rId166" xr:uid="{50BEF203-C4A5-4ADC-BCE1-B11328F1B73F}"/>
    <hyperlink ref="AM136" r:id="rId167" xr:uid="{5BC258CB-5BFB-42C8-99BA-DEB164930D4F}"/>
    <hyperlink ref="AL138" r:id="rId168" xr:uid="{C4C116F4-23A4-44D9-A4B1-8350E6197190}"/>
    <hyperlink ref="AL141" r:id="rId169" xr:uid="{C8BB5716-1CB8-4F8A-B677-571B29F3464B}"/>
    <hyperlink ref="AL154" r:id="rId170" xr:uid="{0042A939-7E64-4446-BB43-86DE500CEBCC}"/>
    <hyperlink ref="AL155" r:id="rId171" xr:uid="{CD84A87B-0F99-4A97-BC4C-4196AF3A7795}"/>
    <hyperlink ref="AL156" r:id="rId172" xr:uid="{245507F1-D232-4BC9-9A17-3F7475F27239}"/>
    <hyperlink ref="AL157" r:id="rId173" xr:uid="{58D6E17B-DACA-45CE-B9F3-C5DB89B3942B}"/>
    <hyperlink ref="AL160" r:id="rId174" xr:uid="{AC5C6355-8438-4E25-AA63-F4DCA49B2085}"/>
    <hyperlink ref="AL158" r:id="rId175" xr:uid="{B21CDCD8-95BC-40E8-B1A3-41ABAB64B3C8}"/>
    <hyperlink ref="AL159" r:id="rId176" xr:uid="{C0D53408-95F3-4D18-A6B7-4525835BE83A}"/>
    <hyperlink ref="AN136" r:id="rId177" xr:uid="{5973404B-C16D-4EE3-838C-3C717740B7C6}"/>
    <hyperlink ref="AN138" r:id="rId178" display=": 01245 256030" xr:uid="{57292543-986C-40C8-8AF2-7FE3C8917FFB}"/>
    <hyperlink ref="AN141" r:id="rId179" xr:uid="{D30E0750-BFC6-4FB2-821D-2F69D29C344A}"/>
    <hyperlink ref="AN154" r:id="rId180" xr:uid="{30A190D6-B1A6-4EE2-A792-19323380330E}"/>
    <hyperlink ref="AN155" r:id="rId181" xr:uid="{20565F36-D81C-483C-9BD6-64775188EDEF}"/>
    <hyperlink ref="AN156" r:id="rId182" xr:uid="{28A8A1E2-F306-4FBF-AAFD-A7F1C98F9063}"/>
    <hyperlink ref="AN157" r:id="rId183" xr:uid="{999CE65B-6202-4884-886A-AB066ADEE62C}"/>
    <hyperlink ref="AN158" r:id="rId184" xr:uid="{6059874C-4930-4D79-A53D-0999B091D544}"/>
    <hyperlink ref="AN159" r:id="rId185" xr:uid="{854613AE-4E47-42F6-ADB4-E7789E960B41}"/>
    <hyperlink ref="AN160" r:id="rId186" xr:uid="{215D03E6-B6DC-4BC9-B38F-1A138FE126AF}"/>
    <hyperlink ref="AM184" r:id="rId187" xr:uid="{6D7CEC4C-633C-4A08-9613-3CDB8D9A4E3D}"/>
    <hyperlink ref="AM188" r:id="rId188" xr:uid="{1D37BE09-EDD6-4F2C-95CC-38AFF785B9DC}"/>
    <hyperlink ref="AM118" r:id="rId189" xr:uid="{39C92F1F-FF59-4E02-95EE-1BD1A7F943A0}"/>
    <hyperlink ref="AL162" r:id="rId190" xr:uid="{65734678-A161-4157-9F56-B0175A4D4185}"/>
    <hyperlink ref="AM162" r:id="rId191" xr:uid="{E435F0A7-3C17-499E-94FF-F5391D47D56B}"/>
    <hyperlink ref="AL163" r:id="rId192" xr:uid="{A9FF4727-C3D2-4C58-B4FA-3AA14B30A8F8}"/>
    <hyperlink ref="AM164" r:id="rId193" xr:uid="{30AC1725-3E5E-4C0E-BDD2-D4A099507E20}"/>
    <hyperlink ref="AL164" r:id="rId194" xr:uid="{DEFA40EB-B67E-44FC-8522-E76C49AD0F3B}"/>
    <hyperlink ref="AM165" r:id="rId195" xr:uid="{35757B5A-E2CB-4461-8DE3-6C77B0ADF958}"/>
    <hyperlink ref="AM166" r:id="rId196" xr:uid="{DD6D8528-AA1B-4CB5-89FA-054C6C3EE62E}"/>
    <hyperlink ref="AL166" r:id="rId197" xr:uid="{841E8663-029C-4D0F-AD0A-E5619E601B31}"/>
    <hyperlink ref="AM168" r:id="rId198" xr:uid="{F1C10B72-0A4D-49C4-A74A-672F043B1620}"/>
    <hyperlink ref="AL168" r:id="rId199" xr:uid="{17E1929E-460B-4226-8B23-C08703EECB8B}"/>
    <hyperlink ref="AM169" r:id="rId200" xr:uid="{014BB126-54B1-484B-B3AE-F4AD7BE691AD}"/>
    <hyperlink ref="AM170" r:id="rId201" xr:uid="{51DFCF2C-7FBF-434E-94C5-D2BD6E1DF5DB}"/>
    <hyperlink ref="AL170" r:id="rId202" xr:uid="{2B1B29B4-D69C-4C9C-93EF-B65FA3659C9B}"/>
    <hyperlink ref="AL167" r:id="rId203" xr:uid="{6695883B-FEE2-422F-8E2E-15B16C89231E}"/>
    <hyperlink ref="AM167" r:id="rId204" xr:uid="{AF355A08-85A8-45C2-81F6-592CA9F8B451}"/>
    <hyperlink ref="AM163" r:id="rId205" xr:uid="{EB96A858-1AE5-45D4-84FC-B45972535F8F}"/>
    <hyperlink ref="AM146" r:id="rId206" xr:uid="{830CB1D7-D939-44C5-B005-F80CB330F720}"/>
    <hyperlink ref="AM144" r:id="rId207" xr:uid="{B621B41F-A11D-4FA0-90E5-2D6E869D356D}"/>
    <hyperlink ref="AN142" r:id="rId208" xr:uid="{924273BB-7849-4ED4-9D59-7298B0FBFDF7}"/>
    <hyperlink ref="AN147" r:id="rId209" xr:uid="{CBBAB46A-A2F0-4523-B2E1-125910CA4D04}"/>
    <hyperlink ref="AN149" r:id="rId210" xr:uid="{FC1E6E73-82FD-471F-98C1-46A21AE64364}"/>
    <hyperlink ref="AN150" r:id="rId211" xr:uid="{B2911604-2DF2-4177-B9CA-D44C1F2E0D1C}"/>
    <hyperlink ref="AN151" r:id="rId212" xr:uid="{4A277428-C601-475C-B497-C1BE69FC30DB}"/>
    <hyperlink ref="AN152" r:id="rId213" xr:uid="{FA82C76E-DE7D-4879-8A13-592CC6D8C49A}"/>
    <hyperlink ref="AL78" r:id="rId214" xr:uid="{FFA0497D-6E04-41B9-BC24-C3A5B381403E}"/>
    <hyperlink ref="AM78" r:id="rId215" xr:uid="{E1C9ED2D-89B4-4C5C-8FFD-9EECF857F9FE}"/>
    <hyperlink ref="AM80" r:id="rId216" xr:uid="{1F303355-4320-49C0-93D7-C5575055E4A5}"/>
    <hyperlink ref="AM45" r:id="rId217" xr:uid="{F8BB9353-8C28-4FC9-9E51-64AC9B8485CE}"/>
    <hyperlink ref="AL57" r:id="rId218" xr:uid="{13DF3EF2-C06E-49B8-B5B5-BD118F82E6F1}"/>
    <hyperlink ref="AM57" r:id="rId219" xr:uid="{EE5B4059-27B5-4F62-A9B9-6C917579161A}"/>
    <hyperlink ref="AL58" r:id="rId220" xr:uid="{86BAFDEB-4C5C-4C54-987A-CD5779EB1B9B}"/>
    <hyperlink ref="AM58" r:id="rId221" xr:uid="{629BA0D8-B2E8-44E9-8226-DF0C45FA1B29}"/>
    <hyperlink ref="AL60" r:id="rId222" xr:uid="{00955AC6-2D43-4A5D-A9A8-93A000AA2CD7}"/>
    <hyperlink ref="AM60" r:id="rId223" xr:uid="{8A394096-9BA8-41DA-8236-632A813E1FE8}"/>
    <hyperlink ref="AL62" r:id="rId224" xr:uid="{CDD39198-0789-4F26-99D8-978BE79A19BF}"/>
    <hyperlink ref="AM124" r:id="rId225" xr:uid="{7599876A-676C-4E12-85DB-4AF9D2047BBA}"/>
    <hyperlink ref="AM62" r:id="rId226" xr:uid="{507EF687-2CC1-4157-AAE2-681DD970D6D1}"/>
    <hyperlink ref="AL64" r:id="rId227" xr:uid="{FD1ED32D-A917-44E6-8536-5E97E18B5F91}"/>
    <hyperlink ref="AL65" r:id="rId228" xr:uid="{447A00CF-E1C1-43B1-96FF-40A225A421D9}"/>
    <hyperlink ref="AM65" r:id="rId229" xr:uid="{208B179A-7264-414C-A8CF-6B30B4EB230D}"/>
    <hyperlink ref="AL66" r:id="rId230" xr:uid="{F0AC4E2C-20A8-46A8-9504-161BAE7C8CE5}"/>
    <hyperlink ref="AM66" r:id="rId231" xr:uid="{EFC9A3DB-611D-4165-8373-F4BF2E60D6D9}"/>
    <hyperlink ref="AL68" r:id="rId232" xr:uid="{3CD08857-9F5C-45BA-AAAB-F271F6CB745A}"/>
    <hyperlink ref="AM68" r:id="rId233" xr:uid="{2002459C-651C-49AC-9B91-6F7B6A3905C5}"/>
    <hyperlink ref="AL69" r:id="rId234" xr:uid="{CE74A782-43E9-42A3-8DD7-9B60FC3A3B38}"/>
    <hyperlink ref="AM69" r:id="rId235" xr:uid="{A04860EB-2635-4E8D-90E7-F4267DB756F4}"/>
    <hyperlink ref="AL73" r:id="rId236" xr:uid="{CCA1FC9C-82D0-4EDE-B4A8-EC90AD83FD78}"/>
    <hyperlink ref="AM73" r:id="rId237" xr:uid="{402BF82C-E210-44C7-A86B-0C771CEA9F75}"/>
    <hyperlink ref="AL74" r:id="rId238" xr:uid="{7CB8B6F3-7A51-45A7-9D9B-9C1ABB076ABB}"/>
    <hyperlink ref="AM74" r:id="rId239" xr:uid="{E72A4913-719F-491B-B45C-74D2AA5DF166}"/>
    <hyperlink ref="AL144" r:id="rId240" xr:uid="{1E1EBADE-04A5-407A-A37C-4548CBABD36E}"/>
    <hyperlink ref="AL169" r:id="rId241" xr:uid="{AC19EBD1-DB6C-4D5A-AE14-CD4FDD27E862}"/>
    <hyperlink ref="AM174" r:id="rId242" xr:uid="{BAA27413-C125-4E2A-9AD6-EBEAF5DD128E}"/>
    <hyperlink ref="AN181" r:id="rId243" xr:uid="{51272D87-76D9-4184-886B-ABD758C4249B}"/>
    <hyperlink ref="AL191" r:id="rId244" xr:uid="{4304EFAD-0557-4C3C-8CDB-772A83373B26}"/>
    <hyperlink ref="AM191" r:id="rId245" xr:uid="{FB639C87-A59F-411C-99B8-E6A4409FFDC6}"/>
    <hyperlink ref="AM190" r:id="rId246" xr:uid="{B4451FF4-BC23-468A-B98E-964BE009BF05}"/>
    <hyperlink ref="AL190" r:id="rId247" xr:uid="{D6C8CC6C-4357-4C2F-B8ED-5CF5A1A8F4A2}"/>
    <hyperlink ref="AL86" r:id="rId248" xr:uid="{2C56D831-726C-4FFA-AD4C-ABABA5289AC2}"/>
    <hyperlink ref="AM181" r:id="rId249" xr:uid="{E5B7CC2C-3466-4A29-87AF-A502D48B1F19}"/>
    <hyperlink ref="AL181" r:id="rId250" xr:uid="{016923E4-1D5C-4BAB-815D-506A8F99DF5D}"/>
    <hyperlink ref="AL146" r:id="rId251" xr:uid="{A2C62598-D565-4E63-905E-C9A55561E65E}"/>
    <hyperlink ref="AM182" r:id="rId252" xr:uid="{5ABF1288-BE80-4735-B1AE-D4145F09CD37}"/>
    <hyperlink ref="AM140" r:id="rId253" xr:uid="{0F7F3A3E-C1AF-428E-B283-6B6E94C60E78}"/>
    <hyperlink ref="AL137" r:id="rId254" xr:uid="{A28C3C4B-9E14-4DBE-B580-F26D3D71F387}"/>
    <hyperlink ref="AM51" r:id="rId255" xr:uid="{6547655E-4531-461B-A3A4-5521ECB36E52}"/>
    <hyperlink ref="AM67" r:id="rId256" xr:uid="{EC1EAEB9-7AA2-456E-9758-5CE4D022BAAB}"/>
    <hyperlink ref="AL178" r:id="rId257" xr:uid="{8D6305CE-B709-4497-88ED-0D3804EA873D}"/>
    <hyperlink ref="AL185" r:id="rId258" xr:uid="{652BBD4B-24EA-4830-963A-102DA5496B46}"/>
    <hyperlink ref="AM24" r:id="rId259" xr:uid="{105F0CF8-E125-4CD9-BB9A-C1641F44A139}"/>
    <hyperlink ref="AM137" r:id="rId260" xr:uid="{B2D7BB25-7045-45BB-8F85-06FFF59B2BC0}"/>
    <hyperlink ref="AL94" r:id="rId261" xr:uid="{925E798C-60D1-4074-ABE8-2DA80B1D0F85}"/>
    <hyperlink ref="AM97" r:id="rId262" xr:uid="{7153914F-DF69-410C-BFC0-9B9A2B8D3C9C}"/>
    <hyperlink ref="AL33" r:id="rId263" xr:uid="{E9BE62E3-A5A8-4B68-9DB0-D630467E7FC0}"/>
    <hyperlink ref="AL34" r:id="rId264" xr:uid="{B1FD8354-EA8E-48FF-B30A-5AD798DC071F}"/>
    <hyperlink ref="AM32" r:id="rId265" xr:uid="{68BB2A01-AD8F-4F1B-A280-CBCAAE90DA33}"/>
    <hyperlink ref="C82" r:id="rId266" xr:uid="{B71FBA0F-1F6C-4445-BA33-84AD2BFAAE8B}"/>
    <hyperlink ref="AM115" r:id="rId267" tooltip="mailto:Sarah.billett@baddowhall-inf.essex.sch.uk" display="mailto:Sarah.billett@baddowhall-inf.essex.sch.uk" xr:uid="{D30704BF-5F87-422F-9787-E0896F80D318}"/>
    <hyperlink ref="AL28" r:id="rId268" xr:uid="{D21D84B1-C466-45F1-8F1B-214CA06A2935}"/>
    <hyperlink ref="AM121" r:id="rId269" xr:uid="{7773F7B9-2CCC-4E86-89D1-33E2D15D570A}"/>
    <hyperlink ref="AL193" r:id="rId270" xr:uid="{5BE9F9CF-4A5B-4AA7-A3CC-822497FD1F78}"/>
    <hyperlink ref="AM61" r:id="rId271" xr:uid="{6369953C-B04D-4E00-9682-C6EAE4D6A946}"/>
    <hyperlink ref="AM175" r:id="rId272" xr:uid="{25ACAB03-53B8-497A-AA4B-6401FC6A9BE1}"/>
    <hyperlink ref="AL182" r:id="rId273" xr:uid="{7F860171-A53A-4608-8B8D-DA55BA057D69}"/>
    <hyperlink ref="AL172" r:id="rId274" xr:uid="{8C982499-EA50-4F8F-BCB5-5461839A3A8B}"/>
    <hyperlink ref="AM77" r:id="rId275" xr:uid="{37398B56-D519-4869-BA9F-FD1CDC1D2D5C}"/>
    <hyperlink ref="AM70" r:id="rId276" xr:uid="{F27D117E-6499-486D-9A7A-E409FBDE3FAF}"/>
    <hyperlink ref="AL70" r:id="rId277" xr:uid="{2420D9DD-941A-4390-A765-168CAE84C1E8}"/>
  </hyperlinks>
  <pageMargins left="0.7" right="0.7" top="0.75" bottom="0.75" header="0.3" footer="0.3"/>
  <pageSetup paperSize="9" fitToWidth="0" fitToHeight="0" orientation="landscape" r:id="rId278"/>
  <colBreaks count="1" manualBreakCount="1">
    <brk id="4" max="1048575" man="1"/>
  </colBreaks>
  <drawing r:id="rId279"/>
  <legacyDrawing r:id="rId2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9f176b-1ba9-478d-9ff0-1e00650153bc">
      <Terms xmlns="http://schemas.microsoft.com/office/infopath/2007/PartnerControls"/>
    </lcf76f155ced4ddcb4097134ff3c332f>
    <TaxCatchAll xmlns="6a461f78-e7a2-485a-8a47-5fc604b04102" xsi:nil="true"/>
    <SharedWithUsers xmlns="481ae274-6dbe-44bf-804d-f6c571b6c4ad">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D72271E7DF847BFE03F56F8C99B47" ma:contentTypeVersion="18" ma:contentTypeDescription="Create a new document." ma:contentTypeScope="" ma:versionID="0aba3203dc21b7ce459bbb0d18a98355">
  <xsd:schema xmlns:xsd="http://www.w3.org/2001/XMLSchema" xmlns:xs="http://www.w3.org/2001/XMLSchema" xmlns:p="http://schemas.microsoft.com/office/2006/metadata/properties" xmlns:ns2="799f176b-1ba9-478d-9ff0-1e00650153bc" xmlns:ns3="481ae274-6dbe-44bf-804d-f6c571b6c4ad" xmlns:ns4="6a461f78-e7a2-485a-8a47-5fc604b04102" targetNamespace="http://schemas.microsoft.com/office/2006/metadata/properties" ma:root="true" ma:fieldsID="a243fa9900065cb7040ac41763eb5e6b" ns2:_="" ns3:_="" ns4:_="">
    <xsd:import namespace="799f176b-1ba9-478d-9ff0-1e00650153bc"/>
    <xsd:import namespace="481ae274-6dbe-44bf-804d-f6c571b6c4ad"/>
    <xsd:import namespace="6a461f78-e7a2-485a-8a47-5fc604b041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9f176b-1ba9-478d-9ff0-1e0065015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1ae274-6dbe-44bf-804d-f6c571b6c4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461f78-e7a2-485a-8a47-5fc604b0410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ce35047-0b6b-4110-80b9-ca7ff911edab}" ma:internalName="TaxCatchAll" ma:showField="CatchAllData" ma:web="481ae274-6dbe-44bf-804d-f6c571b6c4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833265-DD39-42DB-B02E-8C0840A2035C}">
  <ds:schemaRefs>
    <ds:schemaRef ds:uri="http://schemas.microsoft.com/office/2006/metadata/properties"/>
    <ds:schemaRef ds:uri="http://schemas.microsoft.com/office/infopath/2007/PartnerControls"/>
    <ds:schemaRef ds:uri="799f176b-1ba9-478d-9ff0-1e00650153bc"/>
    <ds:schemaRef ds:uri="6a461f78-e7a2-485a-8a47-5fc604b04102"/>
    <ds:schemaRef ds:uri="481ae274-6dbe-44bf-804d-f6c571b6c4ad"/>
  </ds:schemaRefs>
</ds:datastoreItem>
</file>

<file path=customXml/itemProps2.xml><?xml version="1.0" encoding="utf-8"?>
<ds:datastoreItem xmlns:ds="http://schemas.openxmlformats.org/officeDocument/2006/customXml" ds:itemID="{0B203414-4B1D-44B0-94F0-0AC6B3DF8D8D}">
  <ds:schemaRefs>
    <ds:schemaRef ds:uri="http://schemas.microsoft.com/sharepoint/v3/contenttype/forms"/>
  </ds:schemaRefs>
</ds:datastoreItem>
</file>

<file path=customXml/itemProps3.xml><?xml version="1.0" encoding="utf-8"?>
<ds:datastoreItem xmlns:ds="http://schemas.openxmlformats.org/officeDocument/2006/customXml" ds:itemID="{4933F0DC-3331-4DD6-BD40-4D7A82107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9f176b-1ba9-478d-9ff0-1e00650153bc"/>
    <ds:schemaRef ds:uri="481ae274-6dbe-44bf-804d-f6c571b6c4ad"/>
    <ds:schemaRef ds:uri="6a461f78-e7a2-485a-8a47-5fc604b04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Base</vt:lpstr>
      <vt:lpstr>Schools &amp; contact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2025-09-08T12:54:44Z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0x010100273D72271E7DF847BFE03F56F8C99B47</vt:lpwstr>
  </property>
  <property fmtid="{D5CDD505-2E9C-101B-9397-08002B2CF9AE}" pid="3" name="MSIP_Label_39d8be9e-c8d9-4b9c-bd40-2c27cc7ea2e6_Enabled">
    <vt:lpwstr>true</vt:lpwstr>
  </property>
  <property fmtid="{D5CDD505-2E9C-101B-9397-08002B2CF9AE}" pid="4" name="MSIP_Label_39d8be9e-c8d9-4b9c-bd40-2c27cc7ea2e6_SetDate">
    <vt:lpwstr>2020-06-30T18:25:39Z</vt:lpwstr>
  </property>
  <property fmtid="{D5CDD505-2E9C-101B-9397-08002B2CF9AE}" pid="5" name="MSIP_Label_39d8be9e-c8d9-4b9c-bd40-2c27cc7ea2e6_Method">
    <vt:lpwstr>Standard</vt:lpwstr>
  </property>
  <property fmtid="{D5CDD505-2E9C-101B-9397-08002B2CF9AE}" pid="6" name="MSIP_Label_39d8be9e-c8d9-4b9c-bd40-2c27cc7ea2e6_Name">
    <vt:lpwstr>39d8be9e-c8d9-4b9c-bd40-2c27cc7ea2e6</vt:lpwstr>
  </property>
  <property fmtid="{D5CDD505-2E9C-101B-9397-08002B2CF9AE}" pid="7" name="MSIP_Label_39d8be9e-c8d9-4b9c-bd40-2c27cc7ea2e6_SiteId">
    <vt:lpwstr>a8b4324f-155c-4215-a0f1-7ed8cc9a992f</vt:lpwstr>
  </property>
  <property fmtid="{D5CDD505-2E9C-101B-9397-08002B2CF9AE}" pid="8" name="MSIP_Label_39d8be9e-c8d9-4b9c-bd40-2c27cc7ea2e6_ActionId">
    <vt:lpwstr>92a35160-d9fe-4611-9d6a-0000f0519968</vt:lpwstr>
  </property>
  <property fmtid="{D5CDD505-2E9C-101B-9397-08002B2CF9AE}" pid="9" name="MSIP_Label_39d8be9e-c8d9-4b9c-bd40-2c27cc7ea2e6_ContentBits">
    <vt:lpwstr>0</vt:lpwstr>
  </property>
  <property fmtid="{D5CDD505-2E9C-101B-9397-08002B2CF9AE}" pid="10" name="Order">
    <vt:r8>7900</vt:r8>
  </property>
  <property fmtid="{D5CDD505-2E9C-101B-9397-08002B2CF9AE}" pid="11" name="xd_Signature">
    <vt:bool>false</vt:bool>
  </property>
  <property fmtid="{D5CDD505-2E9C-101B-9397-08002B2CF9AE}" pid="12" name="xd_ProgID">
    <vt:lpwstr/>
  </property>
  <property fmtid="{D5CDD505-2E9C-101B-9397-08002B2CF9AE}" pid="13" name="SharedWithUsers">
    <vt:lpwstr/>
  </property>
  <property fmtid="{D5CDD505-2E9C-101B-9397-08002B2CF9AE}" pid="14" name="TemplateUrl">
    <vt:lpwstr/>
  </property>
  <property fmtid="{D5CDD505-2E9C-101B-9397-08002B2CF9AE}" pid="15" name="MediaServiceImageTags">
    <vt:lpwstr/>
  </property>
</Properties>
</file>